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loydwaller/Desktop/"/>
    </mc:Choice>
  </mc:AlternateContent>
  <xr:revisionPtr revIDLastSave="0" documentId="8_{8BD3DD6E-776B-FD46-9269-64FEC7B1F81E}" xr6:coauthVersionLast="47" xr6:coauthVersionMax="47" xr10:uidLastSave="{00000000-0000-0000-0000-000000000000}"/>
  <bookViews>
    <workbookView xWindow="10860" yWindow="3620" windowWidth="16100" windowHeight="9660" xr2:uid="{00000000-000D-0000-FFFF-FFFF00000000}"/>
  </bookViews>
  <sheets>
    <sheet name="00_ReadMe" sheetId="1" r:id="rId1"/>
    <sheet name="01_Cashflow_26w" sheetId="2" r:id="rId2"/>
    <sheet name="02_Damage_Loss_Assessment" sheetId="3" r:id="rId3"/>
    <sheet name="03_Insurance_Claim_Pack" sheetId="4" r:id="rId4"/>
    <sheet name="04_Grant_Application_Tracker" sheetId="5" r:id="rId5"/>
    <sheet name="05_Supplier_Reconnect" sheetId="6" r:id="rId6"/>
    <sheet name="06_Inventory_Restock" sheetId="7" r:id="rId7"/>
    <sheet name="07_Workforce_Roster" sheetId="8" r:id="rId8"/>
    <sheet name="08_Training_Log" sheetId="9" r:id="rId9"/>
    <sheet name="09_Bookings_Cancellations" sheetId="10" r:id="rId10"/>
    <sheet name="10_Pricing_Packages" sheetId="11" r:id="rId11"/>
    <sheet name="11_Marketing_ROI" sheetId="12" r:id="rId12"/>
    <sheet name="12_Digital_Resilience" sheetId="13" r:id="rId13"/>
    <sheet name="13_Compliance_Permits" sheetId="14" r:id="rId14"/>
    <sheet name="14_Procurement_Quotes" sheetId="15" r:id="rId15"/>
    <sheet name="15_Loan_Amortization" sheetId="16" r:id="rId16"/>
    <sheet name="16_Capex_Tracker" sheetId="17" r:id="rId17"/>
    <sheet name="17_Fuel_Generator_Log" sheetId="18" r:id="rId18"/>
    <sheet name="18_Daily_Sales_Margins" sheetId="19" r:id="rId19"/>
    <sheet name="19_Customer_Feedback_NPS" sheetId="20" r:id="rId20"/>
    <sheet name="20_Incident_Log" sheetId="21" r:id="rId21"/>
    <sheet name="99_Lookups" sheetId="22" r:id="rId22"/>
    <sheet name="lk_Asset_Types" sheetId="23" state="hidden" r:id="rId23"/>
    <sheet name="lk_Damage_Severity" sheetId="24" state="hidden" r:id="rId24"/>
    <sheet name="lk_Status_Generic" sheetId="25" state="hidden" r:id="rId25"/>
    <sheet name="lk_YesNo" sheetId="26" state="hidden" r:id="rId26"/>
    <sheet name="lk_Cancelled" sheetId="27" state="hidden" r:id="rId27"/>
    <sheet name="lk_Units" sheetId="28" state="hidden" r:id="rId28"/>
    <sheet name="lk_Priority" sheetId="29" state="hidden" r:id="rId29"/>
    <sheet name="lk_Staff_Status" sheetId="30" state="hidden" r:id="rId30"/>
    <sheet name="lk_Contract_Type" sheetId="31" state="hidden" r:id="rId31"/>
    <sheet name="lk_Channels" sheetId="32" state="hidden" r:id="rId32"/>
  </sheets>
  <definedNames>
    <definedName name="Asset_Types">lk_Asset_Types!$A$2:$A$7</definedName>
    <definedName name="Cancelled">lk_Cancelled!$A$2:$A$3</definedName>
    <definedName name="Channels">lk_Channels!$A$2:$A$6</definedName>
    <definedName name="Contract_Type">lk_Contract_Type!$A$2:$A$4</definedName>
    <definedName name="Damage_Severity">lk_Damage_Severity!$A$2:$A$5</definedName>
    <definedName name="Priority">lk_Priority!$A$2:$A$4</definedName>
    <definedName name="Staff_Status">lk_Staff_Status!$A$2:$A$4</definedName>
    <definedName name="Status_Generic">lk_Status_Generic!$A$2:$A$8</definedName>
    <definedName name="Units">lk_Units!$A$2:$A$6</definedName>
    <definedName name="YesNo">lk_YesNo!$A$2:$A$3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0" l="1"/>
  <c r="J2" i="20"/>
  <c r="J4" i="20" s="1"/>
  <c r="E503" i="19"/>
  <c r="G503" i="19" s="1"/>
  <c r="E502" i="19"/>
  <c r="G502" i="19" s="1"/>
  <c r="E501" i="19"/>
  <c r="G501" i="19" s="1"/>
  <c r="E500" i="19"/>
  <c r="G500" i="19" s="1"/>
  <c r="E499" i="19"/>
  <c r="G499" i="19" s="1"/>
  <c r="G498" i="19"/>
  <c r="E498" i="19"/>
  <c r="E497" i="19"/>
  <c r="G497" i="19" s="1"/>
  <c r="E496" i="19"/>
  <c r="G496" i="19" s="1"/>
  <c r="E495" i="19"/>
  <c r="G495" i="19" s="1"/>
  <c r="E494" i="19"/>
  <c r="G494" i="19" s="1"/>
  <c r="E493" i="19"/>
  <c r="G493" i="19" s="1"/>
  <c r="G492" i="19"/>
  <c r="E492" i="19"/>
  <c r="G491" i="19"/>
  <c r="E491" i="19"/>
  <c r="E490" i="19"/>
  <c r="G490" i="19" s="1"/>
  <c r="E489" i="19"/>
  <c r="G489" i="19" s="1"/>
  <c r="E488" i="19"/>
  <c r="G488" i="19" s="1"/>
  <c r="E487" i="19"/>
  <c r="G487" i="19" s="1"/>
  <c r="E486" i="19"/>
  <c r="G486" i="19" s="1"/>
  <c r="E485" i="19"/>
  <c r="G485" i="19" s="1"/>
  <c r="G484" i="19"/>
  <c r="E484" i="19"/>
  <c r="G483" i="19"/>
  <c r="E483" i="19"/>
  <c r="E482" i="19"/>
  <c r="G482" i="19" s="1"/>
  <c r="E481" i="19"/>
  <c r="G481" i="19" s="1"/>
  <c r="E480" i="19"/>
  <c r="G480" i="19" s="1"/>
  <c r="E479" i="19"/>
  <c r="G479" i="19" s="1"/>
  <c r="E478" i="19"/>
  <c r="G478" i="19" s="1"/>
  <c r="G477" i="19"/>
  <c r="E477" i="19"/>
  <c r="E476" i="19"/>
  <c r="G476" i="19" s="1"/>
  <c r="E475" i="19"/>
  <c r="G475" i="19" s="1"/>
  <c r="E474" i="19"/>
  <c r="G474" i="19" s="1"/>
  <c r="E473" i="19"/>
  <c r="G473" i="19" s="1"/>
  <c r="E472" i="19"/>
  <c r="G472" i="19" s="1"/>
  <c r="E471" i="19"/>
  <c r="G471" i="19" s="1"/>
  <c r="G470" i="19"/>
  <c r="E470" i="19"/>
  <c r="E469" i="19"/>
  <c r="G469" i="19" s="1"/>
  <c r="E468" i="19"/>
  <c r="G468" i="19" s="1"/>
  <c r="E467" i="19"/>
  <c r="G467" i="19" s="1"/>
  <c r="E466" i="19"/>
  <c r="G466" i="19" s="1"/>
  <c r="E465" i="19"/>
  <c r="G465" i="19" s="1"/>
  <c r="G464" i="19"/>
  <c r="E464" i="19"/>
  <c r="G463" i="19"/>
  <c r="E463" i="19"/>
  <c r="E462" i="19"/>
  <c r="G462" i="19" s="1"/>
  <c r="E461" i="19"/>
  <c r="G461" i="19" s="1"/>
  <c r="E460" i="19"/>
  <c r="G460" i="19" s="1"/>
  <c r="E459" i="19"/>
  <c r="G459" i="19" s="1"/>
  <c r="E458" i="19"/>
  <c r="G458" i="19" s="1"/>
  <c r="E457" i="19"/>
  <c r="G457" i="19" s="1"/>
  <c r="G456" i="19"/>
  <c r="E456" i="19"/>
  <c r="G455" i="19"/>
  <c r="E455" i="19"/>
  <c r="E454" i="19"/>
  <c r="G454" i="19" s="1"/>
  <c r="E453" i="19"/>
  <c r="G453" i="19" s="1"/>
  <c r="E452" i="19"/>
  <c r="G452" i="19" s="1"/>
  <c r="E451" i="19"/>
  <c r="G451" i="19" s="1"/>
  <c r="E450" i="19"/>
  <c r="G450" i="19" s="1"/>
  <c r="G449" i="19"/>
  <c r="E449" i="19"/>
  <c r="E448" i="19"/>
  <c r="G448" i="19" s="1"/>
  <c r="E447" i="19"/>
  <c r="G447" i="19" s="1"/>
  <c r="E446" i="19"/>
  <c r="G446" i="19" s="1"/>
  <c r="E445" i="19"/>
  <c r="G445" i="19" s="1"/>
  <c r="E444" i="19"/>
  <c r="G444" i="19" s="1"/>
  <c r="G443" i="19"/>
  <c r="E443" i="19"/>
  <c r="G442" i="19"/>
  <c r="E442" i="19"/>
  <c r="E441" i="19"/>
  <c r="G441" i="19" s="1"/>
  <c r="E440" i="19"/>
  <c r="G440" i="19" s="1"/>
  <c r="E439" i="19"/>
  <c r="G439" i="19" s="1"/>
  <c r="E438" i="19"/>
  <c r="G438" i="19" s="1"/>
  <c r="E437" i="19"/>
  <c r="G437" i="19" s="1"/>
  <c r="E436" i="19"/>
  <c r="G436" i="19" s="1"/>
  <c r="G435" i="19"/>
  <c r="E435" i="19"/>
  <c r="G434" i="19"/>
  <c r="E434" i="19"/>
  <c r="E433" i="19"/>
  <c r="G433" i="19" s="1"/>
  <c r="E432" i="19"/>
  <c r="G432" i="19" s="1"/>
  <c r="E431" i="19"/>
  <c r="G431" i="19" s="1"/>
  <c r="E430" i="19"/>
  <c r="G430" i="19" s="1"/>
  <c r="E429" i="19"/>
  <c r="G429" i="19" s="1"/>
  <c r="G428" i="19"/>
  <c r="E428" i="19"/>
  <c r="E427" i="19"/>
  <c r="G427" i="19" s="1"/>
  <c r="E426" i="19"/>
  <c r="G426" i="19" s="1"/>
  <c r="E425" i="19"/>
  <c r="G425" i="19" s="1"/>
  <c r="E424" i="19"/>
  <c r="G424" i="19" s="1"/>
  <c r="E423" i="19"/>
  <c r="G423" i="19" s="1"/>
  <c r="E422" i="19"/>
  <c r="G422" i="19" s="1"/>
  <c r="G421" i="19"/>
  <c r="E421" i="19"/>
  <c r="E420" i="19"/>
  <c r="G420" i="19" s="1"/>
  <c r="E419" i="19"/>
  <c r="G419" i="19" s="1"/>
  <c r="E418" i="19"/>
  <c r="G418" i="19" s="1"/>
  <c r="E417" i="19"/>
  <c r="G417" i="19" s="1"/>
  <c r="E416" i="19"/>
  <c r="G416" i="19" s="1"/>
  <c r="G415" i="19"/>
  <c r="E415" i="19"/>
  <c r="G414" i="19"/>
  <c r="E414" i="19"/>
  <c r="E413" i="19"/>
  <c r="G413" i="19" s="1"/>
  <c r="E412" i="19"/>
  <c r="G412" i="19" s="1"/>
  <c r="E411" i="19"/>
  <c r="G411" i="19" s="1"/>
  <c r="E410" i="19"/>
  <c r="G410" i="19" s="1"/>
  <c r="E409" i="19"/>
  <c r="G409" i="19" s="1"/>
  <c r="E408" i="19"/>
  <c r="G408" i="19" s="1"/>
  <c r="G407" i="19"/>
  <c r="E407" i="19"/>
  <c r="G406" i="19"/>
  <c r="E406" i="19"/>
  <c r="E405" i="19"/>
  <c r="G405" i="19" s="1"/>
  <c r="E404" i="19"/>
  <c r="G404" i="19" s="1"/>
  <c r="E403" i="19"/>
  <c r="G403" i="19" s="1"/>
  <c r="E402" i="19"/>
  <c r="G402" i="19" s="1"/>
  <c r="E401" i="19"/>
  <c r="G401" i="19" s="1"/>
  <c r="G400" i="19"/>
  <c r="E400" i="19"/>
  <c r="E399" i="19"/>
  <c r="G399" i="19" s="1"/>
  <c r="E398" i="19"/>
  <c r="G398" i="19" s="1"/>
  <c r="E397" i="19"/>
  <c r="G397" i="19" s="1"/>
  <c r="E396" i="19"/>
  <c r="G396" i="19" s="1"/>
  <c r="E395" i="19"/>
  <c r="G395" i="19" s="1"/>
  <c r="G394" i="19"/>
  <c r="E394" i="19"/>
  <c r="G393" i="19"/>
  <c r="E393" i="19"/>
  <c r="E392" i="19"/>
  <c r="G392" i="19" s="1"/>
  <c r="E391" i="19"/>
  <c r="G391" i="19" s="1"/>
  <c r="E390" i="19"/>
  <c r="G390" i="19" s="1"/>
  <c r="E389" i="19"/>
  <c r="G389" i="19" s="1"/>
  <c r="E388" i="19"/>
  <c r="G388" i="19" s="1"/>
  <c r="E387" i="19"/>
  <c r="G387" i="19" s="1"/>
  <c r="G386" i="19"/>
  <c r="E386" i="19"/>
  <c r="G385" i="19"/>
  <c r="E385" i="19"/>
  <c r="E384" i="19"/>
  <c r="G384" i="19" s="1"/>
  <c r="E383" i="19"/>
  <c r="G383" i="19" s="1"/>
  <c r="E382" i="19"/>
  <c r="G382" i="19" s="1"/>
  <c r="E381" i="19"/>
  <c r="G381" i="19" s="1"/>
  <c r="E380" i="19"/>
  <c r="G380" i="19" s="1"/>
  <c r="G379" i="19"/>
  <c r="E379" i="19"/>
  <c r="E378" i="19"/>
  <c r="G378" i="19" s="1"/>
  <c r="E377" i="19"/>
  <c r="G377" i="19" s="1"/>
  <c r="E376" i="19"/>
  <c r="G376" i="19" s="1"/>
  <c r="E375" i="19"/>
  <c r="G375" i="19" s="1"/>
  <c r="E374" i="19"/>
  <c r="G374" i="19" s="1"/>
  <c r="E373" i="19"/>
  <c r="G373" i="19" s="1"/>
  <c r="G372" i="19"/>
  <c r="E372" i="19"/>
  <c r="E371" i="19"/>
  <c r="G371" i="19" s="1"/>
  <c r="E370" i="19"/>
  <c r="G370" i="19" s="1"/>
  <c r="E369" i="19"/>
  <c r="G369" i="19" s="1"/>
  <c r="E368" i="19"/>
  <c r="G368" i="19" s="1"/>
  <c r="E367" i="19"/>
  <c r="G367" i="19" s="1"/>
  <c r="G366" i="19"/>
  <c r="E366" i="19"/>
  <c r="G365" i="19"/>
  <c r="E365" i="19"/>
  <c r="E364" i="19"/>
  <c r="G364" i="19" s="1"/>
  <c r="E363" i="19"/>
  <c r="G363" i="19" s="1"/>
  <c r="E362" i="19"/>
  <c r="G362" i="19" s="1"/>
  <c r="E361" i="19"/>
  <c r="G361" i="19" s="1"/>
  <c r="E360" i="19"/>
  <c r="G360" i="19" s="1"/>
  <c r="E359" i="19"/>
  <c r="G359" i="19" s="1"/>
  <c r="G358" i="19"/>
  <c r="E358" i="19"/>
  <c r="G357" i="19"/>
  <c r="E357" i="19"/>
  <c r="E356" i="19"/>
  <c r="G356" i="19" s="1"/>
  <c r="E355" i="19"/>
  <c r="G355" i="19" s="1"/>
  <c r="E354" i="19"/>
  <c r="G354" i="19" s="1"/>
  <c r="E353" i="19"/>
  <c r="G353" i="19" s="1"/>
  <c r="E352" i="19"/>
  <c r="G352" i="19" s="1"/>
  <c r="G351" i="19"/>
  <c r="E351" i="19"/>
  <c r="E350" i="19"/>
  <c r="G350" i="19" s="1"/>
  <c r="E349" i="19"/>
  <c r="G349" i="19" s="1"/>
  <c r="E348" i="19"/>
  <c r="G348" i="19" s="1"/>
  <c r="E347" i="19"/>
  <c r="G347" i="19" s="1"/>
  <c r="E346" i="19"/>
  <c r="G346" i="19" s="1"/>
  <c r="G345" i="19"/>
  <c r="E345" i="19"/>
  <c r="G344" i="19"/>
  <c r="E344" i="19"/>
  <c r="E343" i="19"/>
  <c r="G343" i="19" s="1"/>
  <c r="E342" i="19"/>
  <c r="G342" i="19" s="1"/>
  <c r="E341" i="19"/>
  <c r="G341" i="19" s="1"/>
  <c r="E340" i="19"/>
  <c r="G340" i="19" s="1"/>
  <c r="E339" i="19"/>
  <c r="G339" i="19" s="1"/>
  <c r="E338" i="19"/>
  <c r="G338" i="19" s="1"/>
  <c r="G337" i="19"/>
  <c r="E337" i="19"/>
  <c r="G336" i="19"/>
  <c r="E336" i="19"/>
  <c r="E335" i="19"/>
  <c r="G335" i="19" s="1"/>
  <c r="E334" i="19"/>
  <c r="G334" i="19" s="1"/>
  <c r="E333" i="19"/>
  <c r="G333" i="19" s="1"/>
  <c r="E332" i="19"/>
  <c r="G332" i="19" s="1"/>
  <c r="E331" i="19"/>
  <c r="G331" i="19" s="1"/>
  <c r="G330" i="19"/>
  <c r="E330" i="19"/>
  <c r="E329" i="19"/>
  <c r="G329" i="19" s="1"/>
  <c r="E328" i="19"/>
  <c r="G328" i="19" s="1"/>
  <c r="E327" i="19"/>
  <c r="G327" i="19" s="1"/>
  <c r="E326" i="19"/>
  <c r="G326" i="19" s="1"/>
  <c r="E325" i="19"/>
  <c r="G325" i="19" s="1"/>
  <c r="E324" i="19"/>
  <c r="G324" i="19" s="1"/>
  <c r="G323" i="19"/>
  <c r="E323" i="19"/>
  <c r="E322" i="19"/>
  <c r="G322" i="19" s="1"/>
  <c r="E321" i="19"/>
  <c r="G321" i="19" s="1"/>
  <c r="E320" i="19"/>
  <c r="G320" i="19" s="1"/>
  <c r="E319" i="19"/>
  <c r="G319" i="19" s="1"/>
  <c r="E318" i="19"/>
  <c r="G318" i="19" s="1"/>
  <c r="G317" i="19"/>
  <c r="E317" i="19"/>
  <c r="G316" i="19"/>
  <c r="E316" i="19"/>
  <c r="E315" i="19"/>
  <c r="G315" i="19" s="1"/>
  <c r="E314" i="19"/>
  <c r="G314" i="19" s="1"/>
  <c r="E313" i="19"/>
  <c r="G313" i="19" s="1"/>
  <c r="E312" i="19"/>
  <c r="G312" i="19" s="1"/>
  <c r="E311" i="19"/>
  <c r="G311" i="19" s="1"/>
  <c r="E310" i="19"/>
  <c r="G310" i="19" s="1"/>
  <c r="G309" i="19"/>
  <c r="E309" i="19"/>
  <c r="G308" i="19"/>
  <c r="E308" i="19"/>
  <c r="E307" i="19"/>
  <c r="G307" i="19" s="1"/>
  <c r="E306" i="19"/>
  <c r="G306" i="19" s="1"/>
  <c r="E305" i="19"/>
  <c r="G305" i="19" s="1"/>
  <c r="E304" i="19"/>
  <c r="G304" i="19" s="1"/>
  <c r="E303" i="19"/>
  <c r="G303" i="19" s="1"/>
  <c r="G302" i="19"/>
  <c r="E302" i="19"/>
  <c r="E301" i="19"/>
  <c r="G301" i="19" s="1"/>
  <c r="E300" i="19"/>
  <c r="G300" i="19" s="1"/>
  <c r="E299" i="19"/>
  <c r="G299" i="19" s="1"/>
  <c r="E298" i="19"/>
  <c r="G298" i="19" s="1"/>
  <c r="E297" i="19"/>
  <c r="G297" i="19" s="1"/>
  <c r="G296" i="19"/>
  <c r="E296" i="19"/>
  <c r="G295" i="19"/>
  <c r="E295" i="19"/>
  <c r="E294" i="19"/>
  <c r="G294" i="19" s="1"/>
  <c r="E293" i="19"/>
  <c r="G293" i="19" s="1"/>
  <c r="E292" i="19"/>
  <c r="G292" i="19" s="1"/>
  <c r="E291" i="19"/>
  <c r="G291" i="19" s="1"/>
  <c r="E290" i="19"/>
  <c r="G290" i="19" s="1"/>
  <c r="E289" i="19"/>
  <c r="G289" i="19" s="1"/>
  <c r="G288" i="19"/>
  <c r="E288" i="19"/>
  <c r="G287" i="19"/>
  <c r="E287" i="19"/>
  <c r="E286" i="19"/>
  <c r="G286" i="19" s="1"/>
  <c r="E285" i="19"/>
  <c r="G285" i="19" s="1"/>
  <c r="E284" i="19"/>
  <c r="G284" i="19" s="1"/>
  <c r="E283" i="19"/>
  <c r="G283" i="19" s="1"/>
  <c r="E282" i="19"/>
  <c r="G282" i="19" s="1"/>
  <c r="G281" i="19"/>
  <c r="E281" i="19"/>
  <c r="E280" i="19"/>
  <c r="G280" i="19" s="1"/>
  <c r="E279" i="19"/>
  <c r="G279" i="19" s="1"/>
  <c r="E278" i="19"/>
  <c r="G278" i="19" s="1"/>
  <c r="E277" i="19"/>
  <c r="G277" i="19" s="1"/>
  <c r="E276" i="19"/>
  <c r="G276" i="19" s="1"/>
  <c r="E275" i="19"/>
  <c r="G275" i="19" s="1"/>
  <c r="G274" i="19"/>
  <c r="E274" i="19"/>
  <c r="E273" i="19"/>
  <c r="G273" i="19" s="1"/>
  <c r="E272" i="19"/>
  <c r="G272" i="19" s="1"/>
  <c r="E271" i="19"/>
  <c r="G271" i="19" s="1"/>
  <c r="E270" i="19"/>
  <c r="G270" i="19" s="1"/>
  <c r="E269" i="19"/>
  <c r="G269" i="19" s="1"/>
  <c r="G268" i="19"/>
  <c r="E268" i="19"/>
  <c r="G267" i="19"/>
  <c r="E267" i="19"/>
  <c r="E266" i="19"/>
  <c r="G266" i="19" s="1"/>
  <c r="E265" i="19"/>
  <c r="G265" i="19" s="1"/>
  <c r="E264" i="19"/>
  <c r="G264" i="19" s="1"/>
  <c r="E263" i="19"/>
  <c r="G263" i="19" s="1"/>
  <c r="E262" i="19"/>
  <c r="G262" i="19" s="1"/>
  <c r="E261" i="19"/>
  <c r="G261" i="19" s="1"/>
  <c r="G260" i="19"/>
  <c r="E260" i="19"/>
  <c r="G259" i="19"/>
  <c r="E259" i="19"/>
  <c r="E258" i="19"/>
  <c r="G258" i="19" s="1"/>
  <c r="E257" i="19"/>
  <c r="G257" i="19" s="1"/>
  <c r="E256" i="19"/>
  <c r="G256" i="19" s="1"/>
  <c r="E255" i="19"/>
  <c r="G255" i="19" s="1"/>
  <c r="E254" i="19"/>
  <c r="G254" i="19" s="1"/>
  <c r="G253" i="19"/>
  <c r="E253" i="19"/>
  <c r="E252" i="19"/>
  <c r="G252" i="19" s="1"/>
  <c r="E251" i="19"/>
  <c r="G251" i="19" s="1"/>
  <c r="E250" i="19"/>
  <c r="G250" i="19" s="1"/>
  <c r="E249" i="19"/>
  <c r="G249" i="19" s="1"/>
  <c r="E248" i="19"/>
  <c r="G248" i="19" s="1"/>
  <c r="G247" i="19"/>
  <c r="E247" i="19"/>
  <c r="G246" i="19"/>
  <c r="E246" i="19"/>
  <c r="E245" i="19"/>
  <c r="G245" i="19" s="1"/>
  <c r="E244" i="19"/>
  <c r="G244" i="19" s="1"/>
  <c r="E243" i="19"/>
  <c r="G243" i="19" s="1"/>
  <c r="E242" i="19"/>
  <c r="G242" i="19" s="1"/>
  <c r="E241" i="19"/>
  <c r="G241" i="19" s="1"/>
  <c r="E240" i="19"/>
  <c r="G240" i="19" s="1"/>
  <c r="G239" i="19"/>
  <c r="E239" i="19"/>
  <c r="G238" i="19"/>
  <c r="E238" i="19"/>
  <c r="E237" i="19"/>
  <c r="G237" i="19" s="1"/>
  <c r="E236" i="19"/>
  <c r="G236" i="19" s="1"/>
  <c r="E235" i="19"/>
  <c r="G235" i="19" s="1"/>
  <c r="E234" i="19"/>
  <c r="G234" i="19" s="1"/>
  <c r="E233" i="19"/>
  <c r="G233" i="19" s="1"/>
  <c r="G232" i="19"/>
  <c r="E232" i="19"/>
  <c r="E231" i="19"/>
  <c r="G231" i="19" s="1"/>
  <c r="E230" i="19"/>
  <c r="G230" i="19" s="1"/>
  <c r="E229" i="19"/>
  <c r="G229" i="19" s="1"/>
  <c r="E228" i="19"/>
  <c r="G228" i="19" s="1"/>
  <c r="E227" i="19"/>
  <c r="G227" i="19" s="1"/>
  <c r="E226" i="19"/>
  <c r="G226" i="19" s="1"/>
  <c r="G225" i="19"/>
  <c r="E225" i="19"/>
  <c r="E224" i="19"/>
  <c r="G224" i="19" s="1"/>
  <c r="E223" i="19"/>
  <c r="G223" i="19" s="1"/>
  <c r="E222" i="19"/>
  <c r="G222" i="19" s="1"/>
  <c r="E221" i="19"/>
  <c r="G221" i="19" s="1"/>
  <c r="E220" i="19"/>
  <c r="G220" i="19" s="1"/>
  <c r="G219" i="19"/>
  <c r="E219" i="19"/>
  <c r="G218" i="19"/>
  <c r="E218" i="19"/>
  <c r="E217" i="19"/>
  <c r="G217" i="19" s="1"/>
  <c r="E216" i="19"/>
  <c r="G216" i="19" s="1"/>
  <c r="E215" i="19"/>
  <c r="G215" i="19" s="1"/>
  <c r="E214" i="19"/>
  <c r="G214" i="19" s="1"/>
  <c r="E213" i="19"/>
  <c r="G213" i="19" s="1"/>
  <c r="E212" i="19"/>
  <c r="G212" i="19" s="1"/>
  <c r="G211" i="19"/>
  <c r="E211" i="19"/>
  <c r="G210" i="19"/>
  <c r="E210" i="19"/>
  <c r="E209" i="19"/>
  <c r="G209" i="19" s="1"/>
  <c r="E208" i="19"/>
  <c r="G208" i="19" s="1"/>
  <c r="E207" i="19"/>
  <c r="G207" i="19" s="1"/>
  <c r="E206" i="19"/>
  <c r="G206" i="19" s="1"/>
  <c r="E205" i="19"/>
  <c r="G205" i="19" s="1"/>
  <c r="G204" i="19"/>
  <c r="E204" i="19"/>
  <c r="E203" i="19"/>
  <c r="G203" i="19" s="1"/>
  <c r="E202" i="19"/>
  <c r="G202" i="19" s="1"/>
  <c r="E201" i="19"/>
  <c r="G201" i="19" s="1"/>
  <c r="E200" i="19"/>
  <c r="G200" i="19" s="1"/>
  <c r="E199" i="19"/>
  <c r="G199" i="19" s="1"/>
  <c r="G198" i="19"/>
  <c r="E198" i="19"/>
  <c r="G197" i="19"/>
  <c r="E197" i="19"/>
  <c r="E196" i="19"/>
  <c r="G196" i="19" s="1"/>
  <c r="E195" i="19"/>
  <c r="G195" i="19" s="1"/>
  <c r="E194" i="19"/>
  <c r="G194" i="19" s="1"/>
  <c r="E193" i="19"/>
  <c r="G193" i="19" s="1"/>
  <c r="E192" i="19"/>
  <c r="G192" i="19" s="1"/>
  <c r="E191" i="19"/>
  <c r="G191" i="19" s="1"/>
  <c r="G190" i="19"/>
  <c r="E190" i="19"/>
  <c r="G189" i="19"/>
  <c r="E189" i="19"/>
  <c r="E188" i="19"/>
  <c r="G188" i="19" s="1"/>
  <c r="E187" i="19"/>
  <c r="G187" i="19" s="1"/>
  <c r="E186" i="19"/>
  <c r="G186" i="19" s="1"/>
  <c r="E185" i="19"/>
  <c r="G185" i="19" s="1"/>
  <c r="E184" i="19"/>
  <c r="G184" i="19" s="1"/>
  <c r="G183" i="19"/>
  <c r="E183" i="19"/>
  <c r="E182" i="19"/>
  <c r="G182" i="19" s="1"/>
  <c r="E181" i="19"/>
  <c r="G181" i="19" s="1"/>
  <c r="E180" i="19"/>
  <c r="G180" i="19" s="1"/>
  <c r="E179" i="19"/>
  <c r="G179" i="19" s="1"/>
  <c r="E178" i="19"/>
  <c r="G178" i="19" s="1"/>
  <c r="E177" i="19"/>
  <c r="G177" i="19" s="1"/>
  <c r="G176" i="19"/>
  <c r="E176" i="19"/>
  <c r="E175" i="19"/>
  <c r="G175" i="19" s="1"/>
  <c r="E174" i="19"/>
  <c r="G174" i="19" s="1"/>
  <c r="E173" i="19"/>
  <c r="G173" i="19" s="1"/>
  <c r="E172" i="19"/>
  <c r="G172" i="19" s="1"/>
  <c r="E171" i="19"/>
  <c r="G171" i="19" s="1"/>
  <c r="G170" i="19"/>
  <c r="E170" i="19"/>
  <c r="G169" i="19"/>
  <c r="E169" i="19"/>
  <c r="E168" i="19"/>
  <c r="G168" i="19" s="1"/>
  <c r="E167" i="19"/>
  <c r="G167" i="19" s="1"/>
  <c r="E166" i="19"/>
  <c r="G166" i="19" s="1"/>
  <c r="E165" i="19"/>
  <c r="G165" i="19" s="1"/>
  <c r="E164" i="19"/>
  <c r="G164" i="19" s="1"/>
  <c r="E163" i="19"/>
  <c r="G163" i="19" s="1"/>
  <c r="G162" i="19"/>
  <c r="E162" i="19"/>
  <c r="G161" i="19"/>
  <c r="E161" i="19"/>
  <c r="E160" i="19"/>
  <c r="G160" i="19" s="1"/>
  <c r="E159" i="19"/>
  <c r="G159" i="19" s="1"/>
  <c r="E158" i="19"/>
  <c r="G158" i="19" s="1"/>
  <c r="E157" i="19"/>
  <c r="G157" i="19" s="1"/>
  <c r="E156" i="19"/>
  <c r="G156" i="19" s="1"/>
  <c r="G155" i="19"/>
  <c r="E155" i="19"/>
  <c r="E154" i="19"/>
  <c r="G154" i="19" s="1"/>
  <c r="E153" i="19"/>
  <c r="G153" i="19" s="1"/>
  <c r="E152" i="19"/>
  <c r="G152" i="19" s="1"/>
  <c r="E151" i="19"/>
  <c r="G151" i="19" s="1"/>
  <c r="E150" i="19"/>
  <c r="G150" i="19" s="1"/>
  <c r="G149" i="19"/>
  <c r="E149" i="19"/>
  <c r="G148" i="19"/>
  <c r="E148" i="19"/>
  <c r="E147" i="19"/>
  <c r="G147" i="19" s="1"/>
  <c r="E146" i="19"/>
  <c r="G146" i="19" s="1"/>
  <c r="E145" i="19"/>
  <c r="G145" i="19" s="1"/>
  <c r="E144" i="19"/>
  <c r="G144" i="19" s="1"/>
  <c r="E143" i="19"/>
  <c r="G143" i="19" s="1"/>
  <c r="E142" i="19"/>
  <c r="G142" i="19" s="1"/>
  <c r="G141" i="19"/>
  <c r="E141" i="19"/>
  <c r="G140" i="19"/>
  <c r="E140" i="19"/>
  <c r="E139" i="19"/>
  <c r="G139" i="19" s="1"/>
  <c r="E138" i="19"/>
  <c r="G138" i="19" s="1"/>
  <c r="E137" i="19"/>
  <c r="G137" i="19" s="1"/>
  <c r="E136" i="19"/>
  <c r="G136" i="19" s="1"/>
  <c r="E135" i="19"/>
  <c r="G135" i="19" s="1"/>
  <c r="G134" i="19"/>
  <c r="E134" i="19"/>
  <c r="E133" i="19"/>
  <c r="G133" i="19" s="1"/>
  <c r="E132" i="19"/>
  <c r="G132" i="19" s="1"/>
  <c r="E131" i="19"/>
  <c r="G131" i="19" s="1"/>
  <c r="E130" i="19"/>
  <c r="G130" i="19" s="1"/>
  <c r="E129" i="19"/>
  <c r="G129" i="19" s="1"/>
  <c r="E128" i="19"/>
  <c r="G128" i="19" s="1"/>
  <c r="G127" i="19"/>
  <c r="E127" i="19"/>
  <c r="E126" i="19"/>
  <c r="G126" i="19" s="1"/>
  <c r="E125" i="19"/>
  <c r="G125" i="19" s="1"/>
  <c r="E124" i="19"/>
  <c r="G124" i="19" s="1"/>
  <c r="E123" i="19"/>
  <c r="G123" i="19" s="1"/>
  <c r="E122" i="19"/>
  <c r="G122" i="19" s="1"/>
  <c r="G121" i="19"/>
  <c r="E121" i="19"/>
  <c r="G120" i="19"/>
  <c r="E120" i="19"/>
  <c r="E119" i="19"/>
  <c r="G119" i="19" s="1"/>
  <c r="E118" i="19"/>
  <c r="G118" i="19" s="1"/>
  <c r="E117" i="19"/>
  <c r="G117" i="19" s="1"/>
  <c r="E116" i="19"/>
  <c r="G116" i="19" s="1"/>
  <c r="E115" i="19"/>
  <c r="G115" i="19" s="1"/>
  <c r="E114" i="19"/>
  <c r="G114" i="19" s="1"/>
  <c r="G113" i="19"/>
  <c r="E113" i="19"/>
  <c r="G112" i="19"/>
  <c r="E112" i="19"/>
  <c r="E111" i="19"/>
  <c r="G111" i="19" s="1"/>
  <c r="E110" i="19"/>
  <c r="G110" i="19" s="1"/>
  <c r="E109" i="19"/>
  <c r="G109" i="19" s="1"/>
  <c r="E108" i="19"/>
  <c r="G108" i="19" s="1"/>
  <c r="E107" i="19"/>
  <c r="G107" i="19" s="1"/>
  <c r="G106" i="19"/>
  <c r="E106" i="19"/>
  <c r="E105" i="19"/>
  <c r="G105" i="19" s="1"/>
  <c r="E104" i="19"/>
  <c r="G104" i="19" s="1"/>
  <c r="E103" i="19"/>
  <c r="G103" i="19" s="1"/>
  <c r="E102" i="19"/>
  <c r="G102" i="19" s="1"/>
  <c r="E101" i="19"/>
  <c r="G101" i="19" s="1"/>
  <c r="G100" i="19"/>
  <c r="E100" i="19"/>
  <c r="G99" i="19"/>
  <c r="E99" i="19"/>
  <c r="E98" i="19"/>
  <c r="G98" i="19" s="1"/>
  <c r="E97" i="19"/>
  <c r="G97" i="19" s="1"/>
  <c r="E96" i="19"/>
  <c r="G96" i="19" s="1"/>
  <c r="G95" i="19"/>
  <c r="E95" i="19"/>
  <c r="E94" i="19"/>
  <c r="G94" i="19" s="1"/>
  <c r="G93" i="19"/>
  <c r="E93" i="19"/>
  <c r="G92" i="19"/>
  <c r="E92" i="19"/>
  <c r="E91" i="19"/>
  <c r="G91" i="19" s="1"/>
  <c r="E90" i="19"/>
  <c r="G90" i="19" s="1"/>
  <c r="E89" i="19"/>
  <c r="G89" i="19" s="1"/>
  <c r="G88" i="19"/>
  <c r="E88" i="19"/>
  <c r="E87" i="19"/>
  <c r="G87" i="19" s="1"/>
  <c r="E86" i="19"/>
  <c r="G86" i="19" s="1"/>
  <c r="G85" i="19"/>
  <c r="E85" i="19"/>
  <c r="G84" i="19"/>
  <c r="E84" i="19"/>
  <c r="E83" i="19"/>
  <c r="G83" i="19" s="1"/>
  <c r="E82" i="19"/>
  <c r="G82" i="19" s="1"/>
  <c r="G81" i="19"/>
  <c r="E81" i="19"/>
  <c r="E80" i="19"/>
  <c r="G80" i="19" s="1"/>
  <c r="G79" i="19"/>
  <c r="E79" i="19"/>
  <c r="G78" i="19"/>
  <c r="E78" i="19"/>
  <c r="G77" i="19"/>
  <c r="E77" i="19"/>
  <c r="E76" i="19"/>
  <c r="G76" i="19" s="1"/>
  <c r="E75" i="19"/>
  <c r="G75" i="19" s="1"/>
  <c r="G74" i="19"/>
  <c r="E74" i="19"/>
  <c r="E73" i="19"/>
  <c r="G73" i="19" s="1"/>
  <c r="E72" i="19"/>
  <c r="G72" i="19" s="1"/>
  <c r="G71" i="19"/>
  <c r="E71" i="19"/>
  <c r="E70" i="19"/>
  <c r="G70" i="19" s="1"/>
  <c r="E69" i="19"/>
  <c r="G69" i="19" s="1"/>
  <c r="E68" i="19"/>
  <c r="G68" i="19" s="1"/>
  <c r="G67" i="19"/>
  <c r="E67" i="19"/>
  <c r="E66" i="19"/>
  <c r="G66" i="19" s="1"/>
  <c r="E65" i="19"/>
  <c r="G65" i="19" s="1"/>
  <c r="G64" i="19"/>
  <c r="E64" i="19"/>
  <c r="G63" i="19"/>
  <c r="E63" i="19"/>
  <c r="E62" i="19"/>
  <c r="G62" i="19" s="1"/>
  <c r="E61" i="19"/>
  <c r="G61" i="19" s="1"/>
  <c r="G60" i="19"/>
  <c r="E60" i="19"/>
  <c r="E59" i="19"/>
  <c r="G59" i="19" s="1"/>
  <c r="E58" i="19"/>
  <c r="G58" i="19" s="1"/>
  <c r="G57" i="19"/>
  <c r="E57" i="19"/>
  <c r="G56" i="19"/>
  <c r="E56" i="19"/>
  <c r="E55" i="19"/>
  <c r="G55" i="19" s="1"/>
  <c r="E54" i="19"/>
  <c r="G54" i="19" s="1"/>
  <c r="G53" i="19"/>
  <c r="E53" i="19"/>
  <c r="E52" i="19"/>
  <c r="G52" i="19" s="1"/>
  <c r="E51" i="19"/>
  <c r="G51" i="19" s="1"/>
  <c r="G50" i="19"/>
  <c r="E50" i="19"/>
  <c r="G49" i="19"/>
  <c r="E49" i="19"/>
  <c r="E48" i="19"/>
  <c r="G48" i="19" s="1"/>
  <c r="E47" i="19"/>
  <c r="G47" i="19" s="1"/>
  <c r="G46" i="19"/>
  <c r="E46" i="19"/>
  <c r="E45" i="19"/>
  <c r="G45" i="19" s="1"/>
  <c r="E44" i="19"/>
  <c r="G44" i="19" s="1"/>
  <c r="G43" i="19"/>
  <c r="E43" i="19"/>
  <c r="E42" i="19"/>
  <c r="G42" i="19" s="1"/>
  <c r="E41" i="19"/>
  <c r="G41" i="19" s="1"/>
  <c r="E40" i="19"/>
  <c r="G40" i="19" s="1"/>
  <c r="G39" i="19"/>
  <c r="E39" i="19"/>
  <c r="E38" i="19"/>
  <c r="G38" i="19" s="1"/>
  <c r="E37" i="19"/>
  <c r="G37" i="19" s="1"/>
  <c r="G36" i="19"/>
  <c r="E36" i="19"/>
  <c r="G35" i="19"/>
  <c r="E35" i="19"/>
  <c r="E34" i="19"/>
  <c r="G34" i="19" s="1"/>
  <c r="E33" i="19"/>
  <c r="G33" i="19" s="1"/>
  <c r="G32" i="19"/>
  <c r="E32" i="19"/>
  <c r="E31" i="19"/>
  <c r="G31" i="19" s="1"/>
  <c r="G30" i="19"/>
  <c r="E30" i="19"/>
  <c r="G29" i="19"/>
  <c r="E29" i="19"/>
  <c r="E28" i="19"/>
  <c r="G28" i="19" s="1"/>
  <c r="E27" i="19"/>
  <c r="G27" i="19" s="1"/>
  <c r="E26" i="19"/>
  <c r="G26" i="19" s="1"/>
  <c r="G25" i="19"/>
  <c r="E25" i="19"/>
  <c r="E24" i="19"/>
  <c r="G24" i="19" s="1"/>
  <c r="G23" i="19"/>
  <c r="E23" i="19"/>
  <c r="G22" i="19"/>
  <c r="E22" i="19"/>
  <c r="E21" i="19"/>
  <c r="G21" i="19" s="1"/>
  <c r="E20" i="19"/>
  <c r="G20" i="19" s="1"/>
  <c r="E19" i="19"/>
  <c r="G19" i="19" s="1"/>
  <c r="G18" i="19"/>
  <c r="E18" i="19"/>
  <c r="E17" i="19"/>
  <c r="G17" i="19" s="1"/>
  <c r="E16" i="19"/>
  <c r="G16" i="19" s="1"/>
  <c r="G15" i="19"/>
  <c r="E15" i="19"/>
  <c r="E14" i="19"/>
  <c r="G14" i="19" s="1"/>
  <c r="E13" i="19"/>
  <c r="G13" i="19" s="1"/>
  <c r="E12" i="19"/>
  <c r="G12" i="19" s="1"/>
  <c r="G11" i="19"/>
  <c r="E11" i="19"/>
  <c r="E10" i="19"/>
  <c r="G10" i="19" s="1"/>
  <c r="G9" i="19"/>
  <c r="E9" i="19"/>
  <c r="G8" i="19"/>
  <c r="E8" i="19"/>
  <c r="E7" i="19"/>
  <c r="G7" i="19" s="1"/>
  <c r="E6" i="19"/>
  <c r="G6" i="19" s="1"/>
  <c r="E5" i="19"/>
  <c r="G5" i="19" s="1"/>
  <c r="G4" i="19"/>
  <c r="E4" i="19"/>
  <c r="E3" i="19"/>
  <c r="G3" i="19" s="1"/>
  <c r="G2" i="19"/>
  <c r="E2" i="19"/>
  <c r="E2" i="18"/>
  <c r="E3" i="18" s="1"/>
  <c r="E4" i="18" s="1"/>
  <c r="E5" i="18" s="1"/>
  <c r="E6" i="18" s="1"/>
  <c r="E7" i="18" s="1"/>
  <c r="E8" i="18" s="1"/>
  <c r="E9" i="18" s="1"/>
  <c r="E10" i="18" s="1"/>
  <c r="E11" i="18" s="1"/>
  <c r="E12" i="18" s="1"/>
  <c r="E13" i="18" s="1"/>
  <c r="E14" i="18" s="1"/>
  <c r="E15" i="18" s="1"/>
  <c r="E16" i="18" s="1"/>
  <c r="E17" i="18" s="1"/>
  <c r="E18" i="18" s="1"/>
  <c r="E19" i="18" s="1"/>
  <c r="E20" i="18" s="1"/>
  <c r="E21" i="18" s="1"/>
  <c r="E22" i="18" s="1"/>
  <c r="E23" i="18" s="1"/>
  <c r="E24" i="18" s="1"/>
  <c r="E25" i="18" s="1"/>
  <c r="E26" i="18" s="1"/>
  <c r="E27" i="18" s="1"/>
  <c r="E28" i="18" s="1"/>
  <c r="E29" i="18" s="1"/>
  <c r="E30" i="18" s="1"/>
  <c r="E31" i="18" s="1"/>
  <c r="E32" i="18" s="1"/>
  <c r="E33" i="18" s="1"/>
  <c r="E34" i="18" s="1"/>
  <c r="E35" i="18" s="1"/>
  <c r="E36" i="18" s="1"/>
  <c r="E37" i="18" s="1"/>
  <c r="E38" i="18" s="1"/>
  <c r="E39" i="18" s="1"/>
  <c r="E40" i="18" s="1"/>
  <c r="E41" i="18" s="1"/>
  <c r="E42" i="18" s="1"/>
  <c r="E43" i="18" s="1"/>
  <c r="E44" i="18" s="1"/>
  <c r="E45" i="18" s="1"/>
  <c r="E46" i="18" s="1"/>
  <c r="E47" i="18" s="1"/>
  <c r="E48" i="18" s="1"/>
  <c r="E49" i="18" s="1"/>
  <c r="E50" i="18" s="1"/>
  <c r="E51" i="18" s="1"/>
  <c r="E52" i="18" s="1"/>
  <c r="E53" i="18" s="1"/>
  <c r="E54" i="18" s="1"/>
  <c r="E55" i="18" s="1"/>
  <c r="E56" i="18" s="1"/>
  <c r="E57" i="18" s="1"/>
  <c r="E58" i="18" s="1"/>
  <c r="E59" i="18" s="1"/>
  <c r="E60" i="18" s="1"/>
  <c r="E61" i="18" s="1"/>
  <c r="E62" i="18" s="1"/>
  <c r="E63" i="18" s="1"/>
  <c r="E64" i="18" s="1"/>
  <c r="E65" i="18" s="1"/>
  <c r="E66" i="18" s="1"/>
  <c r="E67" i="18" s="1"/>
  <c r="E68" i="18" s="1"/>
  <c r="E69" i="18" s="1"/>
  <c r="E70" i="18" s="1"/>
  <c r="E71" i="18" s="1"/>
  <c r="E72" i="18" s="1"/>
  <c r="E73" i="18" s="1"/>
  <c r="E74" i="18" s="1"/>
  <c r="E75" i="18" s="1"/>
  <c r="E76" i="18" s="1"/>
  <c r="E77" i="18" s="1"/>
  <c r="E78" i="18" s="1"/>
  <c r="E79" i="18" s="1"/>
  <c r="E80" i="18" s="1"/>
  <c r="E81" i="18" s="1"/>
  <c r="E82" i="18" s="1"/>
  <c r="E83" i="18" s="1"/>
  <c r="E84" i="18" s="1"/>
  <c r="E85" i="18" s="1"/>
  <c r="E86" i="18" s="1"/>
  <c r="E87" i="18" s="1"/>
  <c r="E88" i="18" s="1"/>
  <c r="E89" i="18" s="1"/>
  <c r="E90" i="18" s="1"/>
  <c r="E91" i="18" s="1"/>
  <c r="E92" i="18" s="1"/>
  <c r="E93" i="18" s="1"/>
  <c r="E94" i="18" s="1"/>
  <c r="E95" i="18" s="1"/>
  <c r="E96" i="18" s="1"/>
  <c r="E97" i="18" s="1"/>
  <c r="E98" i="18" s="1"/>
  <c r="E99" i="18" s="1"/>
  <c r="E100" i="18" s="1"/>
  <c r="E101" i="18" s="1"/>
  <c r="E102" i="18" s="1"/>
  <c r="E103" i="18" s="1"/>
  <c r="E104" i="18" s="1"/>
  <c r="E105" i="18" s="1"/>
  <c r="E106" i="18" s="1"/>
  <c r="E107" i="18" s="1"/>
  <c r="E108" i="18" s="1"/>
  <c r="E109" i="18" s="1"/>
  <c r="E110" i="18" s="1"/>
  <c r="E111" i="18" s="1"/>
  <c r="E112" i="18" s="1"/>
  <c r="E113" i="18" s="1"/>
  <c r="E114" i="18" s="1"/>
  <c r="E115" i="18" s="1"/>
  <c r="E116" i="18" s="1"/>
  <c r="E117" i="18" s="1"/>
  <c r="E118" i="18" s="1"/>
  <c r="E119" i="18" s="1"/>
  <c r="E120" i="18" s="1"/>
  <c r="E121" i="18" s="1"/>
  <c r="E122" i="18" s="1"/>
  <c r="E123" i="18" s="1"/>
  <c r="E124" i="18" s="1"/>
  <c r="E125" i="18" s="1"/>
  <c r="E126" i="18" s="1"/>
  <c r="E127" i="18" s="1"/>
  <c r="E128" i="18" s="1"/>
  <c r="E129" i="18" s="1"/>
  <c r="E130" i="18" s="1"/>
  <c r="E131" i="18" s="1"/>
  <c r="E132" i="18" s="1"/>
  <c r="E133" i="18" s="1"/>
  <c r="E134" i="18" s="1"/>
  <c r="E135" i="18" s="1"/>
  <c r="E136" i="18" s="1"/>
  <c r="E137" i="18" s="1"/>
  <c r="E138" i="18" s="1"/>
  <c r="E139" i="18" s="1"/>
  <c r="E140" i="18" s="1"/>
  <c r="E141" i="18" s="1"/>
  <c r="E142" i="18" s="1"/>
  <c r="E143" i="18" s="1"/>
  <c r="E144" i="18" s="1"/>
  <c r="E145" i="18" s="1"/>
  <c r="E146" i="18" s="1"/>
  <c r="E147" i="18" s="1"/>
  <c r="E148" i="18" s="1"/>
  <c r="E149" i="18" s="1"/>
  <c r="E150" i="18" s="1"/>
  <c r="E151" i="18" s="1"/>
  <c r="E152" i="18" s="1"/>
  <c r="E153" i="18" s="1"/>
  <c r="E154" i="18" s="1"/>
  <c r="E155" i="18" s="1"/>
  <c r="E156" i="18" s="1"/>
  <c r="E157" i="18" s="1"/>
  <c r="E158" i="18" s="1"/>
  <c r="E159" i="18" s="1"/>
  <c r="E160" i="18" s="1"/>
  <c r="E161" i="18" s="1"/>
  <c r="E162" i="18" s="1"/>
  <c r="E163" i="18" s="1"/>
  <c r="E164" i="18" s="1"/>
  <c r="E165" i="18" s="1"/>
  <c r="E166" i="18" s="1"/>
  <c r="E167" i="18" s="1"/>
  <c r="E168" i="18" s="1"/>
  <c r="E169" i="18" s="1"/>
  <c r="E170" i="18" s="1"/>
  <c r="E171" i="18" s="1"/>
  <c r="E172" i="18" s="1"/>
  <c r="E173" i="18" s="1"/>
  <c r="E174" i="18" s="1"/>
  <c r="E175" i="18" s="1"/>
  <c r="E176" i="18" s="1"/>
  <c r="E177" i="18" s="1"/>
  <c r="E178" i="18" s="1"/>
  <c r="E179" i="18" s="1"/>
  <c r="E180" i="18" s="1"/>
  <c r="E181" i="18" s="1"/>
  <c r="E182" i="18" s="1"/>
  <c r="E183" i="18" s="1"/>
  <c r="E184" i="18" s="1"/>
  <c r="E185" i="18" s="1"/>
  <c r="E186" i="18" s="1"/>
  <c r="E187" i="18" s="1"/>
  <c r="E188" i="18" s="1"/>
  <c r="E189" i="18" s="1"/>
  <c r="E190" i="18" s="1"/>
  <c r="E191" i="18" s="1"/>
  <c r="E192" i="18" s="1"/>
  <c r="E193" i="18" s="1"/>
  <c r="E194" i="18" s="1"/>
  <c r="E195" i="18" s="1"/>
  <c r="E196" i="18" s="1"/>
  <c r="E197" i="18" s="1"/>
  <c r="E198" i="18" s="1"/>
  <c r="E199" i="18" s="1"/>
  <c r="E200" i="18" s="1"/>
  <c r="E201" i="18" s="1"/>
  <c r="E202" i="18" s="1"/>
  <c r="F102" i="17"/>
  <c r="F101" i="17"/>
  <c r="F100" i="17"/>
  <c r="F99" i="17"/>
  <c r="F98" i="17"/>
  <c r="F97" i="17"/>
  <c r="F96" i="17"/>
  <c r="F95" i="17"/>
  <c r="F94" i="17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" i="17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" i="16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2" i="15"/>
  <c r="J102" i="12"/>
  <c r="J101" i="12"/>
  <c r="J100" i="12"/>
  <c r="J99" i="12"/>
  <c r="J98" i="12"/>
  <c r="J97" i="12"/>
  <c r="J96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J4" i="12"/>
  <c r="J3" i="12"/>
  <c r="J2" i="12"/>
  <c r="F102" i="11"/>
  <c r="H102" i="11" s="1"/>
  <c r="F101" i="11"/>
  <c r="H101" i="11" s="1"/>
  <c r="H100" i="11"/>
  <c r="F100" i="11"/>
  <c r="F99" i="11"/>
  <c r="H99" i="11" s="1"/>
  <c r="F98" i="11"/>
  <c r="H98" i="11" s="1"/>
  <c r="F97" i="11"/>
  <c r="H97" i="11" s="1"/>
  <c r="H96" i="11"/>
  <c r="F96" i="11"/>
  <c r="F95" i="11"/>
  <c r="H95" i="11" s="1"/>
  <c r="F94" i="11"/>
  <c r="H94" i="11" s="1"/>
  <c r="H93" i="11"/>
  <c r="F93" i="11"/>
  <c r="H92" i="11"/>
  <c r="F92" i="11"/>
  <c r="F91" i="11"/>
  <c r="H91" i="11" s="1"/>
  <c r="F90" i="11"/>
  <c r="H90" i="11" s="1"/>
  <c r="H89" i="11"/>
  <c r="F89" i="11"/>
  <c r="F88" i="11"/>
  <c r="H88" i="11" s="1"/>
  <c r="F87" i="11"/>
  <c r="H87" i="11" s="1"/>
  <c r="H86" i="11"/>
  <c r="F86" i="11"/>
  <c r="H85" i="11"/>
  <c r="F85" i="11"/>
  <c r="F84" i="11"/>
  <c r="H84" i="11" s="1"/>
  <c r="F83" i="11"/>
  <c r="H83" i="11" s="1"/>
  <c r="H82" i="11"/>
  <c r="F82" i="11"/>
  <c r="F81" i="11"/>
  <c r="H81" i="11" s="1"/>
  <c r="F80" i="11"/>
  <c r="H80" i="11" s="1"/>
  <c r="H79" i="11"/>
  <c r="F79" i="11"/>
  <c r="H78" i="11"/>
  <c r="F78" i="11"/>
  <c r="F77" i="11"/>
  <c r="H77" i="11" s="1"/>
  <c r="F76" i="11"/>
  <c r="H76" i="11" s="1"/>
  <c r="H75" i="11"/>
  <c r="F75" i="11"/>
  <c r="F74" i="11"/>
  <c r="H74" i="11" s="1"/>
  <c r="F73" i="11"/>
  <c r="H73" i="11" s="1"/>
  <c r="H72" i="11"/>
  <c r="F72" i="11"/>
  <c r="H71" i="11"/>
  <c r="F71" i="11"/>
  <c r="F70" i="11"/>
  <c r="H70" i="11" s="1"/>
  <c r="F69" i="11"/>
  <c r="H69" i="11" s="1"/>
  <c r="H68" i="11"/>
  <c r="F68" i="11"/>
  <c r="F67" i="11"/>
  <c r="H67" i="11" s="1"/>
  <c r="F66" i="11"/>
  <c r="H66" i="11" s="1"/>
  <c r="H65" i="11"/>
  <c r="F65" i="11"/>
  <c r="F64" i="11"/>
  <c r="H64" i="11" s="1"/>
  <c r="F63" i="11"/>
  <c r="H63" i="11" s="1"/>
  <c r="F62" i="11"/>
  <c r="H62" i="11" s="1"/>
  <c r="H61" i="11"/>
  <c r="F61" i="11"/>
  <c r="F60" i="11"/>
  <c r="H60" i="11" s="1"/>
  <c r="F59" i="11"/>
  <c r="H59" i="11" s="1"/>
  <c r="H58" i="11"/>
  <c r="F58" i="11"/>
  <c r="H57" i="11"/>
  <c r="F57" i="11"/>
  <c r="F56" i="11"/>
  <c r="H56" i="11" s="1"/>
  <c r="F55" i="11"/>
  <c r="H55" i="11" s="1"/>
  <c r="F54" i="11"/>
  <c r="H54" i="11" s="1"/>
  <c r="F53" i="11"/>
  <c r="H53" i="11" s="1"/>
  <c r="F52" i="11"/>
  <c r="H52" i="11" s="1"/>
  <c r="H51" i="11"/>
  <c r="F51" i="11"/>
  <c r="H50" i="11"/>
  <c r="F50" i="11"/>
  <c r="F49" i="11"/>
  <c r="H49" i="11" s="1"/>
  <c r="F48" i="11"/>
  <c r="H48" i="11" s="1"/>
  <c r="H47" i="11"/>
  <c r="F47" i="11"/>
  <c r="F46" i="11"/>
  <c r="H46" i="11" s="1"/>
  <c r="F45" i="11"/>
  <c r="H45" i="11" s="1"/>
  <c r="H44" i="11"/>
  <c r="F44" i="11"/>
  <c r="H43" i="11"/>
  <c r="F43" i="11"/>
  <c r="F42" i="11"/>
  <c r="H42" i="11" s="1"/>
  <c r="F41" i="11"/>
  <c r="H41" i="11" s="1"/>
  <c r="H40" i="11"/>
  <c r="F40" i="11"/>
  <c r="F39" i="11"/>
  <c r="H39" i="11" s="1"/>
  <c r="F38" i="11"/>
  <c r="H38" i="11" s="1"/>
  <c r="H37" i="11"/>
  <c r="F37" i="11"/>
  <c r="H36" i="11"/>
  <c r="F36" i="11"/>
  <c r="F35" i="11"/>
  <c r="H35" i="11" s="1"/>
  <c r="F34" i="11"/>
  <c r="H34" i="11" s="1"/>
  <c r="H33" i="11"/>
  <c r="F33" i="11"/>
  <c r="F32" i="11"/>
  <c r="H32" i="11" s="1"/>
  <c r="F31" i="11"/>
  <c r="H31" i="11" s="1"/>
  <c r="H30" i="11"/>
  <c r="F30" i="11"/>
  <c r="H29" i="11"/>
  <c r="F29" i="11"/>
  <c r="F28" i="11"/>
  <c r="H28" i="11" s="1"/>
  <c r="F27" i="11"/>
  <c r="H27" i="11" s="1"/>
  <c r="H26" i="11"/>
  <c r="F26" i="11"/>
  <c r="F25" i="11"/>
  <c r="H25" i="11" s="1"/>
  <c r="F24" i="11"/>
  <c r="H24" i="11" s="1"/>
  <c r="H23" i="11"/>
  <c r="F23" i="11"/>
  <c r="H22" i="11"/>
  <c r="F22" i="11"/>
  <c r="F21" i="11"/>
  <c r="H21" i="11" s="1"/>
  <c r="F20" i="11"/>
  <c r="H20" i="11" s="1"/>
  <c r="H19" i="11"/>
  <c r="F19" i="11"/>
  <c r="F18" i="11"/>
  <c r="H18" i="11" s="1"/>
  <c r="F17" i="11"/>
  <c r="H17" i="11" s="1"/>
  <c r="H16" i="11"/>
  <c r="F16" i="11"/>
  <c r="F15" i="11"/>
  <c r="H15" i="11" s="1"/>
  <c r="F14" i="11"/>
  <c r="H14" i="11" s="1"/>
  <c r="F13" i="11"/>
  <c r="H13" i="11" s="1"/>
  <c r="H12" i="11"/>
  <c r="F12" i="11"/>
  <c r="F11" i="11"/>
  <c r="H11" i="11" s="1"/>
  <c r="F10" i="11"/>
  <c r="H10" i="11" s="1"/>
  <c r="H9" i="11"/>
  <c r="F9" i="11"/>
  <c r="H8" i="11"/>
  <c r="F8" i="11"/>
  <c r="F7" i="11"/>
  <c r="H7" i="11" s="1"/>
  <c r="F6" i="11"/>
  <c r="H6" i="11" s="1"/>
  <c r="F5" i="11"/>
  <c r="H5" i="11" s="1"/>
  <c r="F4" i="11"/>
  <c r="H4" i="11" s="1"/>
  <c r="F3" i="11"/>
  <c r="H3" i="11" s="1"/>
  <c r="H2" i="11"/>
  <c r="F2" i="11"/>
  <c r="I203" i="10"/>
  <c r="F203" i="10"/>
  <c r="F202" i="10"/>
  <c r="I202" i="10" s="1"/>
  <c r="F201" i="10"/>
  <c r="I201" i="10" s="1"/>
  <c r="I200" i="10"/>
  <c r="F200" i="10"/>
  <c r="F199" i="10"/>
  <c r="I199" i="10" s="1"/>
  <c r="F198" i="10"/>
  <c r="I198" i="10" s="1"/>
  <c r="I197" i="10"/>
  <c r="F197" i="10"/>
  <c r="I196" i="10"/>
  <c r="F196" i="10"/>
  <c r="F195" i="10"/>
  <c r="I195" i="10" s="1"/>
  <c r="F194" i="10"/>
  <c r="I194" i="10" s="1"/>
  <c r="I193" i="10"/>
  <c r="F193" i="10"/>
  <c r="I192" i="10"/>
  <c r="F192" i="10"/>
  <c r="F191" i="10"/>
  <c r="I191" i="10" s="1"/>
  <c r="I190" i="10"/>
  <c r="F190" i="10"/>
  <c r="I189" i="10"/>
  <c r="F189" i="10"/>
  <c r="F188" i="10"/>
  <c r="I188" i="10" s="1"/>
  <c r="F187" i="10"/>
  <c r="I187" i="10" s="1"/>
  <c r="F186" i="10"/>
  <c r="I186" i="10" s="1"/>
  <c r="F185" i="10"/>
  <c r="I185" i="10" s="1"/>
  <c r="F184" i="10"/>
  <c r="I184" i="10" s="1"/>
  <c r="I183" i="10"/>
  <c r="F183" i="10"/>
  <c r="I182" i="10"/>
  <c r="F182" i="10"/>
  <c r="F181" i="10"/>
  <c r="I181" i="10" s="1"/>
  <c r="F180" i="10"/>
  <c r="I180" i="10" s="1"/>
  <c r="F179" i="10"/>
  <c r="I179" i="10" s="1"/>
  <c r="I178" i="10"/>
  <c r="F178" i="10"/>
  <c r="F177" i="10"/>
  <c r="I177" i="10" s="1"/>
  <c r="I176" i="10"/>
  <c r="F176" i="10"/>
  <c r="F175" i="10"/>
  <c r="I175" i="10" s="1"/>
  <c r="F174" i="10"/>
  <c r="I174" i="10" s="1"/>
  <c r="F173" i="10"/>
  <c r="I173" i="10" s="1"/>
  <c r="F172" i="10"/>
  <c r="I172" i="10" s="1"/>
  <c r="I171" i="10"/>
  <c r="F171" i="10"/>
  <c r="F170" i="10"/>
  <c r="I170" i="10" s="1"/>
  <c r="I169" i="10"/>
  <c r="F169" i="10"/>
  <c r="I168" i="10"/>
  <c r="F168" i="10"/>
  <c r="F167" i="10"/>
  <c r="I167" i="10" s="1"/>
  <c r="F166" i="10"/>
  <c r="I166" i="10" s="1"/>
  <c r="I165" i="10"/>
  <c r="F165" i="10"/>
  <c r="I164" i="10"/>
  <c r="F164" i="10"/>
  <c r="F163" i="10"/>
  <c r="I163" i="10" s="1"/>
  <c r="I162" i="10"/>
  <c r="F162" i="10"/>
  <c r="F161" i="10"/>
  <c r="I161" i="10" s="1"/>
  <c r="F160" i="10"/>
  <c r="I160" i="10" s="1"/>
  <c r="F159" i="10"/>
  <c r="I159" i="10" s="1"/>
  <c r="F158" i="10"/>
  <c r="I158" i="10" s="1"/>
  <c r="F157" i="10"/>
  <c r="I157" i="10" s="1"/>
  <c r="F156" i="10"/>
  <c r="I156" i="10" s="1"/>
  <c r="I155" i="10"/>
  <c r="F155" i="10"/>
  <c r="I154" i="10"/>
  <c r="F154" i="10"/>
  <c r="F153" i="10"/>
  <c r="I153" i="10" s="1"/>
  <c r="F152" i="10"/>
  <c r="I152" i="10" s="1"/>
  <c r="I151" i="10"/>
  <c r="F151" i="10"/>
  <c r="I150" i="10"/>
  <c r="F150" i="10"/>
  <c r="F149" i="10"/>
  <c r="I149" i="10" s="1"/>
  <c r="I148" i="10"/>
  <c r="F148" i="10"/>
  <c r="F147" i="10"/>
  <c r="I147" i="10" s="1"/>
  <c r="F146" i="10"/>
  <c r="I146" i="10" s="1"/>
  <c r="F145" i="10"/>
  <c r="I145" i="10" s="1"/>
  <c r="I144" i="10"/>
  <c r="F144" i="10"/>
  <c r="F143" i="10"/>
  <c r="I143" i="10" s="1"/>
  <c r="F142" i="10"/>
  <c r="I142" i="10" s="1"/>
  <c r="I141" i="10"/>
  <c r="F141" i="10"/>
  <c r="I140" i="10"/>
  <c r="F140" i="10"/>
  <c r="F139" i="10"/>
  <c r="I139" i="10" s="1"/>
  <c r="F138" i="10"/>
  <c r="I138" i="10" s="1"/>
  <c r="I137" i="10"/>
  <c r="F137" i="10"/>
  <c r="I136" i="10"/>
  <c r="F136" i="10"/>
  <c r="F135" i="10"/>
  <c r="I135" i="10" s="1"/>
  <c r="I134" i="10"/>
  <c r="F134" i="10"/>
  <c r="F133" i="10"/>
  <c r="I133" i="10" s="1"/>
  <c r="F132" i="10"/>
  <c r="I132" i="10" s="1"/>
  <c r="F131" i="10"/>
  <c r="I131" i="10" s="1"/>
  <c r="F130" i="10"/>
  <c r="I130" i="10" s="1"/>
  <c r="F129" i="10"/>
  <c r="I129" i="10" s="1"/>
  <c r="F128" i="10"/>
  <c r="I128" i="10" s="1"/>
  <c r="I127" i="10"/>
  <c r="F127" i="10"/>
  <c r="F126" i="10"/>
  <c r="I126" i="10" s="1"/>
  <c r="F125" i="10"/>
  <c r="I125" i="10" s="1"/>
  <c r="F124" i="10"/>
  <c r="I124" i="10" s="1"/>
  <c r="I123" i="10"/>
  <c r="F123" i="10"/>
  <c r="I122" i="10"/>
  <c r="F122" i="10"/>
  <c r="F121" i="10"/>
  <c r="I121" i="10" s="1"/>
  <c r="I120" i="10"/>
  <c r="F120" i="10"/>
  <c r="F119" i="10"/>
  <c r="I119" i="10" s="1"/>
  <c r="F118" i="10"/>
  <c r="I118" i="10" s="1"/>
  <c r="F117" i="10"/>
  <c r="I117" i="10" s="1"/>
  <c r="F116" i="10"/>
  <c r="I116" i="10" s="1"/>
  <c r="F115" i="10"/>
  <c r="I115" i="10" s="1"/>
  <c r="F114" i="10"/>
  <c r="I114" i="10" s="1"/>
  <c r="I113" i="10"/>
  <c r="F113" i="10"/>
  <c r="I112" i="10"/>
  <c r="F112" i="10"/>
  <c r="F111" i="10"/>
  <c r="I111" i="10" s="1"/>
  <c r="F110" i="10"/>
  <c r="I110" i="10" s="1"/>
  <c r="I109" i="10"/>
  <c r="F109" i="10"/>
  <c r="F108" i="10"/>
  <c r="I108" i="10" s="1"/>
  <c r="F107" i="10"/>
  <c r="I107" i="10" s="1"/>
  <c r="I106" i="10"/>
  <c r="F106" i="10"/>
  <c r="F105" i="10"/>
  <c r="I105" i="10" s="1"/>
  <c r="F104" i="10"/>
  <c r="I104" i="10" s="1"/>
  <c r="F103" i="10"/>
  <c r="I103" i="10" s="1"/>
  <c r="F102" i="10"/>
  <c r="I102" i="10" s="1"/>
  <c r="F101" i="10"/>
  <c r="I101" i="10" s="1"/>
  <c r="F100" i="10"/>
  <c r="I100" i="10" s="1"/>
  <c r="I99" i="10"/>
  <c r="F99" i="10"/>
  <c r="I98" i="10"/>
  <c r="F98" i="10"/>
  <c r="F97" i="10"/>
  <c r="I97" i="10" s="1"/>
  <c r="F96" i="10"/>
  <c r="I96" i="10" s="1"/>
  <c r="I95" i="10"/>
  <c r="F95" i="10"/>
  <c r="I94" i="10"/>
  <c r="F94" i="10"/>
  <c r="F93" i="10"/>
  <c r="I93" i="10" s="1"/>
  <c r="I92" i="10"/>
  <c r="F92" i="10"/>
  <c r="I91" i="10"/>
  <c r="F91" i="10"/>
  <c r="F90" i="10"/>
  <c r="I90" i="10" s="1"/>
  <c r="F89" i="10"/>
  <c r="I89" i="10" s="1"/>
  <c r="F88" i="10"/>
  <c r="I88" i="10" s="1"/>
  <c r="F87" i="10"/>
  <c r="I87" i="10" s="1"/>
  <c r="F86" i="10"/>
  <c r="I86" i="10" s="1"/>
  <c r="I85" i="10"/>
  <c r="F85" i="10"/>
  <c r="I84" i="10"/>
  <c r="F84" i="10"/>
  <c r="F83" i="10"/>
  <c r="I83" i="10" s="1"/>
  <c r="F82" i="10"/>
  <c r="I82" i="10" s="1"/>
  <c r="F81" i="10"/>
  <c r="I81" i="10" s="1"/>
  <c r="I80" i="10"/>
  <c r="F80" i="10"/>
  <c r="F79" i="10"/>
  <c r="I79" i="10" s="1"/>
  <c r="I78" i="10"/>
  <c r="F78" i="10"/>
  <c r="F77" i="10"/>
  <c r="I77" i="10" s="1"/>
  <c r="F76" i="10"/>
  <c r="I76" i="10" s="1"/>
  <c r="F75" i="10"/>
  <c r="I75" i="10" s="1"/>
  <c r="F74" i="10"/>
  <c r="I74" i="10" s="1"/>
  <c r="I73" i="10"/>
  <c r="F73" i="10"/>
  <c r="F72" i="10"/>
  <c r="I72" i="10" s="1"/>
  <c r="I71" i="10"/>
  <c r="F71" i="10"/>
  <c r="I70" i="10"/>
  <c r="F70" i="10"/>
  <c r="F69" i="10"/>
  <c r="I69" i="10" s="1"/>
  <c r="F68" i="10"/>
  <c r="I68" i="10" s="1"/>
  <c r="I67" i="10"/>
  <c r="F67" i="10"/>
  <c r="I66" i="10"/>
  <c r="F66" i="10"/>
  <c r="I65" i="10"/>
  <c r="F65" i="10"/>
  <c r="I64" i="10"/>
  <c r="F64" i="10"/>
  <c r="I63" i="10"/>
  <c r="F63" i="10"/>
  <c r="F62" i="10"/>
  <c r="I62" i="10" s="1"/>
  <c r="F61" i="10"/>
  <c r="I61" i="10" s="1"/>
  <c r="I60" i="10"/>
  <c r="F60" i="10"/>
  <c r="I59" i="10"/>
  <c r="F59" i="10"/>
  <c r="I58" i="10"/>
  <c r="F58" i="10"/>
  <c r="I57" i="10"/>
  <c r="F57" i="10"/>
  <c r="F56" i="10"/>
  <c r="I56" i="10" s="1"/>
  <c r="F55" i="10"/>
  <c r="I55" i="10" s="1"/>
  <c r="F54" i="10"/>
  <c r="I54" i="10" s="1"/>
  <c r="I53" i="10"/>
  <c r="F53" i="10"/>
  <c r="I52" i="10"/>
  <c r="F52" i="10"/>
  <c r="I51" i="10"/>
  <c r="F51" i="10"/>
  <c r="I50" i="10"/>
  <c r="F50" i="10"/>
  <c r="I49" i="10"/>
  <c r="F49" i="10"/>
  <c r="F48" i="10"/>
  <c r="I48" i="10" s="1"/>
  <c r="F47" i="10"/>
  <c r="I47" i="10" s="1"/>
  <c r="I46" i="10"/>
  <c r="F46" i="10"/>
  <c r="I45" i="10"/>
  <c r="F45" i="10"/>
  <c r="I44" i="10"/>
  <c r="F44" i="10"/>
  <c r="I43" i="10"/>
  <c r="F43" i="10"/>
  <c r="I42" i="10"/>
  <c r="F42" i="10"/>
  <c r="F41" i="10"/>
  <c r="I41" i="10" s="1"/>
  <c r="F40" i="10"/>
  <c r="I40" i="10" s="1"/>
  <c r="F39" i="10"/>
  <c r="I39" i="10" s="1"/>
  <c r="I38" i="10"/>
  <c r="F38" i="10"/>
  <c r="I37" i="10"/>
  <c r="F37" i="10"/>
  <c r="I36" i="10"/>
  <c r="F36" i="10"/>
  <c r="I35" i="10"/>
  <c r="F35" i="10"/>
  <c r="F34" i="10"/>
  <c r="I34" i="10" s="1"/>
  <c r="F33" i="10"/>
  <c r="I33" i="10" s="1"/>
  <c r="I32" i="10"/>
  <c r="F32" i="10"/>
  <c r="F31" i="10"/>
  <c r="I31" i="10" s="1"/>
  <c r="I30" i="10"/>
  <c r="F30" i="10"/>
  <c r="I29" i="10"/>
  <c r="F29" i="10"/>
  <c r="I28" i="10"/>
  <c r="F28" i="10"/>
  <c r="F27" i="10"/>
  <c r="I27" i="10" s="1"/>
  <c r="F26" i="10"/>
  <c r="I26" i="10" s="1"/>
  <c r="I25" i="10"/>
  <c r="F25" i="10"/>
  <c r="I24" i="10"/>
  <c r="F24" i="10"/>
  <c r="F23" i="10"/>
  <c r="I23" i="10" s="1"/>
  <c r="I22" i="10"/>
  <c r="F22" i="10"/>
  <c r="I21" i="10"/>
  <c r="F21" i="10"/>
  <c r="F20" i="10"/>
  <c r="I20" i="10" s="1"/>
  <c r="F19" i="10"/>
  <c r="I19" i="10" s="1"/>
  <c r="I18" i="10"/>
  <c r="F18" i="10"/>
  <c r="I17" i="10"/>
  <c r="F17" i="10"/>
  <c r="I16" i="10"/>
  <c r="F16" i="10"/>
  <c r="I15" i="10"/>
  <c r="F15" i="10"/>
  <c r="I14" i="10"/>
  <c r="F14" i="10"/>
  <c r="F13" i="10"/>
  <c r="I13" i="10" s="1"/>
  <c r="F12" i="10"/>
  <c r="I12" i="10" s="1"/>
  <c r="I11" i="10"/>
  <c r="F11" i="10"/>
  <c r="I10" i="10"/>
  <c r="F10" i="10"/>
  <c r="I9" i="10"/>
  <c r="F9" i="10"/>
  <c r="I8" i="10"/>
  <c r="F8" i="10"/>
  <c r="F7" i="10"/>
  <c r="I7" i="10" s="1"/>
  <c r="F6" i="10"/>
  <c r="I6" i="10" s="1"/>
  <c r="F5" i="10"/>
  <c r="I5" i="10" s="1"/>
  <c r="I4" i="10"/>
  <c r="F4" i="10"/>
  <c r="I3" i="10"/>
  <c r="F3" i="10"/>
  <c r="I2" i="10"/>
  <c r="F2" i="10"/>
  <c r="I103" i="7"/>
  <c r="H103" i="7"/>
  <c r="I102" i="7"/>
  <c r="H102" i="7"/>
  <c r="H101" i="7"/>
  <c r="I101" i="7" s="1"/>
  <c r="H100" i="7"/>
  <c r="I100" i="7" s="1"/>
  <c r="I99" i="7"/>
  <c r="H99" i="7"/>
  <c r="I98" i="7"/>
  <c r="H98" i="7"/>
  <c r="I97" i="7"/>
  <c r="H97" i="7"/>
  <c r="I96" i="7"/>
  <c r="H96" i="7"/>
  <c r="I95" i="7"/>
  <c r="H95" i="7"/>
  <c r="H94" i="7"/>
  <c r="I94" i="7" s="1"/>
  <c r="I93" i="7"/>
  <c r="H93" i="7"/>
  <c r="H92" i="7"/>
  <c r="I92" i="7" s="1"/>
  <c r="H91" i="7"/>
  <c r="I91" i="7" s="1"/>
  <c r="H90" i="7"/>
  <c r="I90" i="7" s="1"/>
  <c r="H89" i="7"/>
  <c r="I89" i="7" s="1"/>
  <c r="H88" i="7"/>
  <c r="I88" i="7" s="1"/>
  <c r="H87" i="7"/>
  <c r="I87" i="7" s="1"/>
  <c r="I86" i="7"/>
  <c r="H86" i="7"/>
  <c r="I85" i="7"/>
  <c r="H85" i="7"/>
  <c r="I84" i="7"/>
  <c r="H84" i="7"/>
  <c r="I83" i="7"/>
  <c r="H83" i="7"/>
  <c r="I82" i="7"/>
  <c r="H82" i="7"/>
  <c r="I81" i="7"/>
  <c r="H81" i="7"/>
  <c r="H80" i="7"/>
  <c r="I80" i="7" s="1"/>
  <c r="H79" i="7"/>
  <c r="I79" i="7" s="1"/>
  <c r="I78" i="7"/>
  <c r="H78" i="7"/>
  <c r="H77" i="7"/>
  <c r="I77" i="7" s="1"/>
  <c r="H76" i="7"/>
  <c r="I76" i="7" s="1"/>
  <c r="H75" i="7"/>
  <c r="I75" i="7" s="1"/>
  <c r="H74" i="7"/>
  <c r="I74" i="7" s="1"/>
  <c r="H73" i="7"/>
  <c r="I73" i="7" s="1"/>
  <c r="I72" i="7"/>
  <c r="H72" i="7"/>
  <c r="I71" i="7"/>
  <c r="H71" i="7"/>
  <c r="I70" i="7"/>
  <c r="H70" i="7"/>
  <c r="I69" i="7"/>
  <c r="H69" i="7"/>
  <c r="I68" i="7"/>
  <c r="H68" i="7"/>
  <c r="I67" i="7"/>
  <c r="H67" i="7"/>
  <c r="H66" i="7"/>
  <c r="I66" i="7" s="1"/>
  <c r="H65" i="7"/>
  <c r="I65" i="7" s="1"/>
  <c r="H64" i="7"/>
  <c r="I64" i="7" s="1"/>
  <c r="I63" i="7"/>
  <c r="H63" i="7"/>
  <c r="H62" i="7"/>
  <c r="I62" i="7" s="1"/>
  <c r="H61" i="7"/>
  <c r="I61" i="7" s="1"/>
  <c r="H60" i="7"/>
  <c r="I60" i="7" s="1"/>
  <c r="H59" i="7"/>
  <c r="I59" i="7" s="1"/>
  <c r="I58" i="7"/>
  <c r="H58" i="7"/>
  <c r="I57" i="7"/>
  <c r="H57" i="7"/>
  <c r="I56" i="7"/>
  <c r="H56" i="7"/>
  <c r="I55" i="7"/>
  <c r="H55" i="7"/>
  <c r="I54" i="7"/>
  <c r="H54" i="7"/>
  <c r="I53" i="7"/>
  <c r="H53" i="7"/>
  <c r="H52" i="7"/>
  <c r="I52" i="7" s="1"/>
  <c r="H51" i="7"/>
  <c r="I51" i="7" s="1"/>
  <c r="H50" i="7"/>
  <c r="I50" i="7" s="1"/>
  <c r="H49" i="7"/>
  <c r="I49" i="7" s="1"/>
  <c r="I48" i="7"/>
  <c r="H48" i="7"/>
  <c r="H47" i="7"/>
  <c r="I47" i="7" s="1"/>
  <c r="H46" i="7"/>
  <c r="I46" i="7" s="1"/>
  <c r="H45" i="7"/>
  <c r="I45" i="7" s="1"/>
  <c r="I44" i="7"/>
  <c r="H44" i="7"/>
  <c r="I43" i="7"/>
  <c r="H43" i="7"/>
  <c r="I42" i="7"/>
  <c r="H42" i="7"/>
  <c r="I41" i="7"/>
  <c r="H41" i="7"/>
  <c r="I40" i="7"/>
  <c r="H40" i="7"/>
  <c r="I39" i="7"/>
  <c r="H39" i="7"/>
  <c r="H38" i="7"/>
  <c r="I38" i="7" s="1"/>
  <c r="H37" i="7"/>
  <c r="I37" i="7" s="1"/>
  <c r="H36" i="7"/>
  <c r="I36" i="7" s="1"/>
  <c r="H35" i="7"/>
  <c r="I35" i="7" s="1"/>
  <c r="H34" i="7"/>
  <c r="I34" i="7" s="1"/>
  <c r="I33" i="7"/>
  <c r="H33" i="7"/>
  <c r="H32" i="7"/>
  <c r="I32" i="7" s="1"/>
  <c r="H31" i="7"/>
  <c r="I31" i="7" s="1"/>
  <c r="I30" i="7"/>
  <c r="H30" i="7"/>
  <c r="I29" i="7"/>
  <c r="H29" i="7"/>
  <c r="I28" i="7"/>
  <c r="H28" i="7"/>
  <c r="I27" i="7"/>
  <c r="H27" i="7"/>
  <c r="I26" i="7"/>
  <c r="H26" i="7"/>
  <c r="I25" i="7"/>
  <c r="H25" i="7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I18" i="7"/>
  <c r="H18" i="7"/>
  <c r="H17" i="7"/>
  <c r="I17" i="7" s="1"/>
  <c r="I16" i="7"/>
  <c r="H16" i="7"/>
  <c r="I15" i="7"/>
  <c r="H15" i="7"/>
  <c r="I14" i="7"/>
  <c r="H14" i="7"/>
  <c r="I13" i="7"/>
  <c r="H13" i="7"/>
  <c r="I12" i="7"/>
  <c r="H12" i="7"/>
  <c r="I11" i="7"/>
  <c r="H11" i="7"/>
  <c r="H10" i="7"/>
  <c r="I10" i="7" s="1"/>
  <c r="H9" i="7"/>
  <c r="I9" i="7" s="1"/>
  <c r="H8" i="7"/>
  <c r="I8" i="7" s="1"/>
  <c r="H7" i="7"/>
  <c r="I7" i="7" s="1"/>
  <c r="H6" i="7"/>
  <c r="I6" i="7" s="1"/>
  <c r="H5" i="7"/>
  <c r="I5" i="7" s="1"/>
  <c r="H4" i="7"/>
  <c r="I4" i="7" s="1"/>
  <c r="I3" i="7"/>
  <c r="H3" i="7"/>
  <c r="H2" i="7"/>
  <c r="I2" i="7" s="1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K3" i="3"/>
  <c r="K2" i="3"/>
  <c r="O27" i="2"/>
  <c r="H27" i="2"/>
  <c r="O26" i="2"/>
  <c r="H26" i="2"/>
  <c r="O25" i="2"/>
  <c r="H25" i="2"/>
  <c r="O24" i="2"/>
  <c r="H24" i="2"/>
  <c r="O23" i="2"/>
  <c r="H23" i="2"/>
  <c r="O22" i="2"/>
  <c r="H22" i="2"/>
  <c r="O21" i="2"/>
  <c r="H21" i="2"/>
  <c r="O20" i="2"/>
  <c r="H20" i="2"/>
  <c r="O19" i="2"/>
  <c r="H19" i="2"/>
  <c r="O18" i="2"/>
  <c r="H18" i="2"/>
  <c r="O17" i="2"/>
  <c r="H17" i="2"/>
  <c r="O16" i="2"/>
  <c r="H16" i="2"/>
  <c r="O15" i="2"/>
  <c r="H15" i="2"/>
  <c r="O14" i="2"/>
  <c r="H14" i="2"/>
  <c r="O13" i="2"/>
  <c r="H13" i="2"/>
  <c r="O12" i="2"/>
  <c r="H12" i="2"/>
  <c r="O11" i="2"/>
  <c r="H11" i="2"/>
  <c r="O10" i="2"/>
  <c r="H10" i="2"/>
  <c r="O9" i="2"/>
  <c r="H9" i="2"/>
  <c r="O8" i="2"/>
  <c r="H8" i="2"/>
  <c r="O7" i="2"/>
  <c r="H7" i="2"/>
  <c r="O6" i="2"/>
  <c r="H6" i="2"/>
  <c r="O5" i="2"/>
  <c r="H5" i="2"/>
  <c r="O4" i="2"/>
  <c r="H4" i="2"/>
  <c r="O3" i="2"/>
  <c r="H3" i="2"/>
  <c r="O2" i="2"/>
  <c r="H2" i="2"/>
  <c r="P2" i="2" s="1"/>
  <c r="C3" i="2" s="1"/>
  <c r="P3" i="2" s="1"/>
  <c r="C4" i="2" s="1"/>
  <c r="P4" i="2" s="1"/>
  <c r="C5" i="2" s="1"/>
  <c r="P5" i="2" s="1"/>
  <c r="C6" i="2" s="1"/>
  <c r="P6" i="2" s="1"/>
  <c r="C7" i="2" s="1"/>
  <c r="P7" i="2" s="1"/>
  <c r="C8" i="2" s="1"/>
  <c r="P8" i="2" s="1"/>
  <c r="C9" i="2" s="1"/>
  <c r="P9" i="2" s="1"/>
  <c r="C10" i="2" s="1"/>
  <c r="P10" i="2" s="1"/>
  <c r="C11" i="2" s="1"/>
  <c r="P11" i="2" s="1"/>
  <c r="C12" i="2" s="1"/>
  <c r="P12" i="2" s="1"/>
  <c r="C13" i="2" s="1"/>
  <c r="P13" i="2" s="1"/>
  <c r="C14" i="2" s="1"/>
  <c r="P14" i="2" s="1"/>
  <c r="C15" i="2" s="1"/>
  <c r="P15" i="2" s="1"/>
  <c r="C16" i="2" s="1"/>
  <c r="P16" i="2" s="1"/>
  <c r="C17" i="2" s="1"/>
  <c r="P17" i="2" s="1"/>
  <c r="C18" i="2" s="1"/>
  <c r="P18" i="2" s="1"/>
  <c r="C19" i="2" s="1"/>
  <c r="P19" i="2" s="1"/>
  <c r="C20" i="2" s="1"/>
  <c r="P20" i="2" s="1"/>
  <c r="C21" i="2" s="1"/>
  <c r="P21" i="2" s="1"/>
  <c r="C22" i="2" s="1"/>
  <c r="P22" i="2" s="1"/>
  <c r="C23" i="2" s="1"/>
  <c r="P23" i="2" s="1"/>
  <c r="C24" i="2" s="1"/>
  <c r="P24" i="2" s="1"/>
  <c r="C25" i="2" s="1"/>
  <c r="P25" i="2" s="1"/>
  <c r="C26" i="2" s="1"/>
  <c r="P26" i="2" s="1"/>
  <c r="C27" i="2" s="1"/>
  <c r="P27" i="2" s="1"/>
</calcChain>
</file>

<file path=xl/sharedStrings.xml><?xml version="1.0" encoding="utf-8"?>
<sst xmlns="http://schemas.openxmlformats.org/spreadsheetml/2006/main" count="511" uniqueCount="345">
  <si>
    <t>Topic</t>
  </si>
  <si>
    <t>Notes</t>
  </si>
  <si>
    <t>Purpose</t>
  </si>
  <si>
    <t>How to start</t>
  </si>
  <si>
    <t>Validation lists</t>
  </si>
  <si>
    <t>Printing</t>
  </si>
  <si>
    <t>Protection</t>
  </si>
  <si>
    <t>Versioning</t>
  </si>
  <si>
    <t>This kit helps MSMEs in tourism track cash, losses, claims, suppliers, staff, sales, and compliance during recovery.</t>
  </si>
  <si>
    <t>Open 01_Cashflow_26w. Set Opening_Balance in row 2. Update weekly inflows and outflows. Other sheets can be filled anytime.</t>
  </si>
  <si>
    <t>Edit 99_Lookups to change drop-down values for statuses, categories, and units.</t>
  </si>
  <si>
    <t>Set print areas as needed. Most sheets fit on A4 landscape if you hide unused columns.</t>
  </si>
  <si>
    <t>Protect formulas once you start using the file. Keep an unlocked copy as a backup.</t>
  </si>
  <si>
    <t>Use a file name like MSME_Recovery_Kit_[BusinessName]_v1.xlsx and increment versions.</t>
  </si>
  <si>
    <t>Week_Start</t>
  </si>
  <si>
    <t>Week_End</t>
  </si>
  <si>
    <t>Opening_Balance</t>
  </si>
  <si>
    <t>Inflows_Sales</t>
  </si>
  <si>
    <t>Inflows_Grants</t>
  </si>
  <si>
    <t>Inflows_Insurance</t>
  </si>
  <si>
    <t>Other_Inflows</t>
  </si>
  <si>
    <t>Total_Inflows</t>
  </si>
  <si>
    <t>Outflows_Staff</t>
  </si>
  <si>
    <t>Outflows_Rent</t>
  </si>
  <si>
    <t>Outflows_Fuel</t>
  </si>
  <si>
    <t>Outflows_Supplies</t>
  </si>
  <si>
    <t>Outflows_Loans</t>
  </si>
  <si>
    <t>Outflows_Other</t>
  </si>
  <si>
    <t>Total_Outflows</t>
  </si>
  <si>
    <t>Closing_Balance</t>
  </si>
  <si>
    <t>2025-11-17</t>
  </si>
  <si>
    <t>2025-11-24</t>
  </si>
  <si>
    <t>2025-12-01</t>
  </si>
  <si>
    <t>2025-12-08</t>
  </si>
  <si>
    <t>2025-12-15</t>
  </si>
  <si>
    <t>2025-12-22</t>
  </si>
  <si>
    <t>2025-12-29</t>
  </si>
  <si>
    <t>2026-01-05</t>
  </si>
  <si>
    <t>2026-01-12</t>
  </si>
  <si>
    <t>2026-01-19</t>
  </si>
  <si>
    <t>2026-01-26</t>
  </si>
  <si>
    <t>2026-02-02</t>
  </si>
  <si>
    <t>2026-02-09</t>
  </si>
  <si>
    <t>2026-02-16</t>
  </si>
  <si>
    <t>2026-02-23</t>
  </si>
  <si>
    <t>2026-03-02</t>
  </si>
  <si>
    <t>2026-03-09</t>
  </si>
  <si>
    <t>2026-03-16</t>
  </si>
  <si>
    <t>2026-03-23</t>
  </si>
  <si>
    <t>2026-03-30</t>
  </si>
  <si>
    <t>2026-04-06</t>
  </si>
  <si>
    <t>2026-04-13</t>
  </si>
  <si>
    <t>2026-04-20</t>
  </si>
  <si>
    <t>2026-04-27</t>
  </si>
  <si>
    <t>2026-05-04</t>
  </si>
  <si>
    <t>2026-05-11</t>
  </si>
  <si>
    <t>2025-11-23</t>
  </si>
  <si>
    <t>2025-11-30</t>
  </si>
  <si>
    <t>2025-12-07</t>
  </si>
  <si>
    <t>2025-12-14</t>
  </si>
  <si>
    <t>2025-12-21</t>
  </si>
  <si>
    <t>2025-12-28</t>
  </si>
  <si>
    <t>2026-01-04</t>
  </si>
  <si>
    <t>2026-01-11</t>
  </si>
  <si>
    <t>2026-01-18</t>
  </si>
  <si>
    <t>2026-01-25</t>
  </si>
  <si>
    <t>2026-02-01</t>
  </si>
  <si>
    <t>2026-02-08</t>
  </si>
  <si>
    <t>2026-02-15</t>
  </si>
  <si>
    <t>2026-02-22</t>
  </si>
  <si>
    <t>2026-03-01</t>
  </si>
  <si>
    <t>2026-03-08</t>
  </si>
  <si>
    <t>2026-03-15</t>
  </si>
  <si>
    <t>2026-03-22</t>
  </si>
  <si>
    <t>2026-03-29</t>
  </si>
  <si>
    <t>2026-04-05</t>
  </si>
  <si>
    <t>2026-04-12</t>
  </si>
  <si>
    <t>2026-04-19</t>
  </si>
  <si>
    <t>2026-04-26</t>
  </si>
  <si>
    <t>2026-05-03</t>
  </si>
  <si>
    <t>2026-05-10</t>
  </si>
  <si>
    <t>2026-05-17</t>
  </si>
  <si>
    <t>Asset_ID</t>
  </si>
  <si>
    <t>Asset_Type</t>
  </si>
  <si>
    <t>Description</t>
  </si>
  <si>
    <t>Location</t>
  </si>
  <si>
    <t>Pre_Disaster_Value</t>
  </si>
  <si>
    <t>Damage_Severity</t>
  </si>
  <si>
    <t>Damage_Description</t>
  </si>
  <si>
    <t>Replacement_Cost</t>
  </si>
  <si>
    <t>Repair_Cost</t>
  </si>
  <si>
    <t>Salvage_Value</t>
  </si>
  <si>
    <t>Loss_Value</t>
  </si>
  <si>
    <t>Photo_File</t>
  </si>
  <si>
    <t>Verified_By</t>
  </si>
  <si>
    <t>Verified_Date</t>
  </si>
  <si>
    <t>A001</t>
  </si>
  <si>
    <t>A002</t>
  </si>
  <si>
    <t>Furniture</t>
  </si>
  <si>
    <t>Vehicle</t>
  </si>
  <si>
    <t>Guestroom beds x10</t>
  </si>
  <si>
    <t>Minibus</t>
  </si>
  <si>
    <t>North wing</t>
  </si>
  <si>
    <t>Garage</t>
  </si>
  <si>
    <t>High</t>
  </si>
  <si>
    <t>Medium</t>
  </si>
  <si>
    <t>Soaked and warped</t>
  </si>
  <si>
    <t>Broken windows, minor panel damage</t>
  </si>
  <si>
    <t>IMG_001.jpg</t>
  </si>
  <si>
    <t>IMG_002.jpg</t>
  </si>
  <si>
    <t>Supervisor</t>
  </si>
  <si>
    <t>Claim_ID</t>
  </si>
  <si>
    <t>Policy_Number</t>
  </si>
  <si>
    <t>Insurer</t>
  </si>
  <si>
    <t>Coverage_Type</t>
  </si>
  <si>
    <t>Claimed_Amount</t>
  </si>
  <si>
    <t>Status</t>
  </si>
  <si>
    <t>Submitted_Date</t>
  </si>
  <si>
    <t>Adjuster_Name</t>
  </si>
  <si>
    <t>Payout_Date</t>
  </si>
  <si>
    <t>Payout_Amount</t>
  </si>
  <si>
    <t>Variance</t>
  </si>
  <si>
    <t>C001</t>
  </si>
  <si>
    <t>C002</t>
  </si>
  <si>
    <t>POL-123</t>
  </si>
  <si>
    <t>POL-456</t>
  </si>
  <si>
    <t>Island Insure</t>
  </si>
  <si>
    <t>Property</t>
  </si>
  <si>
    <t>Motor</t>
  </si>
  <si>
    <t>Submitted</t>
  </si>
  <si>
    <t>Draft</t>
  </si>
  <si>
    <t>Application_ID</t>
  </si>
  <si>
    <t>Program_Name</t>
  </si>
  <si>
    <t>Agency</t>
  </si>
  <si>
    <t>Amount_Requested</t>
  </si>
  <si>
    <t>Amount_Approved</t>
  </si>
  <si>
    <t>Submission_Date</t>
  </si>
  <si>
    <t>Decision_Date</t>
  </si>
  <si>
    <t>Disbursed_Amount</t>
  </si>
  <si>
    <t>Next_Action</t>
  </si>
  <si>
    <t>Owner</t>
  </si>
  <si>
    <t>G001</t>
  </si>
  <si>
    <t>Tourism MSME Recovery Grant</t>
  </si>
  <si>
    <t>Tourism Ministry</t>
  </si>
  <si>
    <t>Collect invoices</t>
  </si>
  <si>
    <t>Supplier_Name</t>
  </si>
  <si>
    <t>Category</t>
  </si>
  <si>
    <t>Contact</t>
  </si>
  <si>
    <t>Alt_Contact</t>
  </si>
  <si>
    <t>Item</t>
  </si>
  <si>
    <t>Min_Order</t>
  </si>
  <si>
    <t>Lead_Time_Days</t>
  </si>
  <si>
    <t>Priority</t>
  </si>
  <si>
    <t>FuelCo</t>
  </si>
  <si>
    <t>AquaChem</t>
  </si>
  <si>
    <t>Fuel</t>
  </si>
  <si>
    <t>Pool Chemicals</t>
  </si>
  <si>
    <t>+1-000-111</t>
  </si>
  <si>
    <t>+1-000-333</t>
  </si>
  <si>
    <t>+1-999-111</t>
  </si>
  <si>
    <t>+1-999-333</t>
  </si>
  <si>
    <t>Diesel 200L</t>
  </si>
  <si>
    <t>Chlorine 25kg</t>
  </si>
  <si>
    <t>Active</t>
  </si>
  <si>
    <t>Delivery by 10am</t>
  </si>
  <si>
    <t>SKU</t>
  </si>
  <si>
    <t>Unit</t>
  </si>
  <si>
    <t>Par_Level</t>
  </si>
  <si>
    <t>On_Hand</t>
  </si>
  <si>
    <t>On_Order</t>
  </si>
  <si>
    <t>Safety_Stock</t>
  </si>
  <si>
    <t>Reorder_Point</t>
  </si>
  <si>
    <t>Reorder_Qty</t>
  </si>
  <si>
    <t>LIN-001</t>
  </si>
  <si>
    <t>CHEM-CL</t>
  </si>
  <si>
    <t>Linen set</t>
  </si>
  <si>
    <t>Disinfectant</t>
  </si>
  <si>
    <t>set</t>
  </si>
  <si>
    <t>L</t>
  </si>
  <si>
    <t>Staff_Name</t>
  </si>
  <si>
    <t>Role</t>
  </si>
  <si>
    <t>Contract_Type</t>
  </si>
  <si>
    <t>Phone</t>
  </si>
  <si>
    <t>Bank_or_Wallet</t>
  </si>
  <si>
    <t>Return_Date</t>
  </si>
  <si>
    <t>Training_Complete</t>
  </si>
  <si>
    <t>Ana James</t>
  </si>
  <si>
    <t>Ben Ali</t>
  </si>
  <si>
    <t>Housekeeping</t>
  </si>
  <si>
    <t>Driver</t>
  </si>
  <si>
    <t>Hourly</t>
  </si>
  <si>
    <t>Contract</t>
  </si>
  <si>
    <t>+1-555-0100</t>
  </si>
  <si>
    <t>+1-555-0101</t>
  </si>
  <si>
    <t>MobileWallet</t>
  </si>
  <si>
    <t>Bank</t>
  </si>
  <si>
    <t>Furloughed</t>
  </si>
  <si>
    <t>Yes</t>
  </si>
  <si>
    <t>No</t>
  </si>
  <si>
    <t>Waiting for vehicle repair</t>
  </si>
  <si>
    <t>Module</t>
  </si>
  <si>
    <t>Date</t>
  </si>
  <si>
    <t>Hours</t>
  </si>
  <si>
    <t>Provider</t>
  </si>
  <si>
    <t>Certificate_ID</t>
  </si>
  <si>
    <t>Safety and SOP refresh</t>
  </si>
  <si>
    <t>4</t>
  </si>
  <si>
    <t>TVET</t>
  </si>
  <si>
    <t>CERT123</t>
  </si>
  <si>
    <t>HR</t>
  </si>
  <si>
    <t>Channel</t>
  </si>
  <si>
    <t>Product</t>
  </si>
  <si>
    <t>Pax</t>
  </si>
  <si>
    <t>Price</t>
  </si>
  <si>
    <t>Revenue</t>
  </si>
  <si>
    <t>Cancelled</t>
  </si>
  <si>
    <t>Refund_Amount</t>
  </si>
  <si>
    <t>Net_Revenue</t>
  </si>
  <si>
    <t>Reason_Code</t>
  </si>
  <si>
    <t>Direct</t>
  </si>
  <si>
    <t>OTA</t>
  </si>
  <si>
    <t>Room night</t>
  </si>
  <si>
    <t>Snorkel tour</t>
  </si>
  <si>
    <t>Weather</t>
  </si>
  <si>
    <t>Package_Name</t>
  </si>
  <si>
    <t>Nights</t>
  </si>
  <si>
    <t>Included_Items</t>
  </si>
  <si>
    <t>Cost_per_Night</t>
  </si>
  <si>
    <t>Cost_Items</t>
  </si>
  <si>
    <t>Total_Cost</t>
  </si>
  <si>
    <t>Target_Margin</t>
  </si>
  <si>
    <t>Sell_Price</t>
  </si>
  <si>
    <t>Reopening special</t>
  </si>
  <si>
    <t>Breakfast, transfer</t>
  </si>
  <si>
    <t>0.25</t>
  </si>
  <si>
    <t>Campaign_ID</t>
  </si>
  <si>
    <t>Name</t>
  </si>
  <si>
    <t>Start</t>
  </si>
  <si>
    <t>End</t>
  </si>
  <si>
    <t>Spend</t>
  </si>
  <si>
    <t>Leads</t>
  </si>
  <si>
    <t>Bookings</t>
  </si>
  <si>
    <t>ROI</t>
  </si>
  <si>
    <t>M001</t>
  </si>
  <si>
    <t>Island is ready</t>
  </si>
  <si>
    <t>Social</t>
  </si>
  <si>
    <t>Control</t>
  </si>
  <si>
    <t>Due_Date</t>
  </si>
  <si>
    <t>Backups verified weekly</t>
  </si>
  <si>
    <t>MFA enabled on email</t>
  </si>
  <si>
    <t>Phishing awareness brief</t>
  </si>
  <si>
    <t>Partial</t>
  </si>
  <si>
    <t>IT</t>
  </si>
  <si>
    <t>Manager</t>
  </si>
  <si>
    <t>Permit_Type</t>
  </si>
  <si>
    <t>Issuing_Agency</t>
  </si>
  <si>
    <t>Number</t>
  </si>
  <si>
    <t>Expiry_Date</t>
  </si>
  <si>
    <t>Renewal_Submitted</t>
  </si>
  <si>
    <t>Fees</t>
  </si>
  <si>
    <t>Receipt</t>
  </si>
  <si>
    <t>Food handling</t>
  </si>
  <si>
    <t>Pool permit</t>
  </si>
  <si>
    <t>Health Dept</t>
  </si>
  <si>
    <t>FH-2025-100</t>
  </si>
  <si>
    <t>PP-2025-200</t>
  </si>
  <si>
    <t>Valid</t>
  </si>
  <si>
    <t>Pending</t>
  </si>
  <si>
    <t>Spec</t>
  </si>
  <si>
    <t>Vendor_A_Price</t>
  </si>
  <si>
    <t>Vendor_B_Price</t>
  </si>
  <si>
    <t>Vendor_C_Price</t>
  </si>
  <si>
    <t>Selected_Vendor</t>
  </si>
  <si>
    <t>Reason</t>
  </si>
  <si>
    <t>Generator service</t>
  </si>
  <si>
    <t>Oil, filters</t>
  </si>
  <si>
    <t>Lowest compliant quote</t>
  </si>
  <si>
    <t>Loan_Name</t>
  </si>
  <si>
    <t>Principal</t>
  </si>
  <si>
    <t>Annual_Rate</t>
  </si>
  <si>
    <t>Term_Months</t>
  </si>
  <si>
    <t>Start_Date</t>
  </si>
  <si>
    <t>Monthly_Payment</t>
  </si>
  <si>
    <t>Recovery working capital</t>
  </si>
  <si>
    <t>Project_ID</t>
  </si>
  <si>
    <t>Budget</t>
  </si>
  <si>
    <t>Committed</t>
  </si>
  <si>
    <t>Spent</t>
  </si>
  <si>
    <t>CX001</t>
  </si>
  <si>
    <t>Kitchen equipment replacement</t>
  </si>
  <si>
    <t>Planning</t>
  </si>
  <si>
    <t>Fuel_Received_L</t>
  </si>
  <si>
    <t>Fuel_Used_L</t>
  </si>
  <si>
    <t>Generator_Hours</t>
  </si>
  <si>
    <t>Stock_Balance</t>
  </si>
  <si>
    <t>Units</t>
  </si>
  <si>
    <t>COGS</t>
  </si>
  <si>
    <t>Gross_Margin</t>
  </si>
  <si>
    <t>Breakfast</t>
  </si>
  <si>
    <t>Score_0_10</t>
  </si>
  <si>
    <t>Comment</t>
  </si>
  <si>
    <t>Follow_Up</t>
  </si>
  <si>
    <t>In person</t>
  </si>
  <si>
    <t>Online</t>
  </si>
  <si>
    <t>Lovely staff</t>
  </si>
  <si>
    <t>Room smelled damp</t>
  </si>
  <si>
    <t>Service</t>
  </si>
  <si>
    <t>Facilities</t>
  </si>
  <si>
    <t>Call guest</t>
  </si>
  <si>
    <t>Front Office</t>
  </si>
  <si>
    <t>Type</t>
  </si>
  <si>
    <t>Brief</t>
  </si>
  <si>
    <t>Action</t>
  </si>
  <si>
    <t>Safety</t>
  </si>
  <si>
    <t>Slip near pool</t>
  </si>
  <si>
    <t>Add signage and mats</t>
  </si>
  <si>
    <t>Open</t>
  </si>
  <si>
    <t>List_Name</t>
  </si>
  <si>
    <t>Value</t>
  </si>
  <si>
    <t>Asset_Types</t>
  </si>
  <si>
    <t>Status_Generic</t>
  </si>
  <si>
    <t>YesNo</t>
  </si>
  <si>
    <t>Staff_Status</t>
  </si>
  <si>
    <t>Channels</t>
  </si>
  <si>
    <t>Equipment</t>
  </si>
  <si>
    <t>Building</t>
  </si>
  <si>
    <t>Other</t>
  </si>
  <si>
    <t>Low</t>
  </si>
  <si>
    <t>Total</t>
  </si>
  <si>
    <t>Approved</t>
  </si>
  <si>
    <t>Rejected</t>
  </si>
  <si>
    <t>Disbursing</t>
  </si>
  <si>
    <t>Paid</t>
  </si>
  <si>
    <t>Closed</t>
  </si>
  <si>
    <t>kg</t>
  </si>
  <si>
    <t>Box</t>
  </si>
  <si>
    <t>piece</t>
  </si>
  <si>
    <t>On leave</t>
  </si>
  <si>
    <t>Salaried</t>
  </si>
  <si>
    <t>Agent</t>
  </si>
  <si>
    <t>Walk-in</t>
  </si>
  <si>
    <t>NPS_Summary</t>
  </si>
  <si>
    <t>Promoters_percent</t>
  </si>
  <si>
    <t>Detractors_percent</t>
  </si>
  <si>
    <t>NPS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</si>
</sst>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4"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zoomScale="169" workbookViewId="0"/>
  </sheetViews>
  <sheetFormatPr baseColWidth="10" defaultColWidth="8.83203125" defaultRowHeight="15" x14ac:dyDescent="0.2"/>
  <sheetData>
    <row r="1" spans="1:2" x14ac:dyDescent="0.2">
      <c r="A1" s="1" t="s">
        <v>0</v>
      </c>
      <c r="B1" s="1" t="s">
        <v>1</v>
      </c>
    </row>
    <row r="2" spans="1:2" x14ac:dyDescent="0.2">
      <c r="A2" t="s">
        <v>2</v>
      </c>
      <c r="B2" t="s">
        <v>8</v>
      </c>
    </row>
    <row r="3" spans="1:2" x14ac:dyDescent="0.2">
      <c r="A3" t="s">
        <v>3</v>
      </c>
      <c r="B3" t="s">
        <v>9</v>
      </c>
    </row>
    <row r="4" spans="1:2" x14ac:dyDescent="0.2">
      <c r="A4" t="s">
        <v>4</v>
      </c>
      <c r="B4" t="s">
        <v>10</v>
      </c>
    </row>
    <row r="5" spans="1:2" x14ac:dyDescent="0.2">
      <c r="A5" t="s">
        <v>5</v>
      </c>
      <c r="B5" t="s">
        <v>11</v>
      </c>
    </row>
    <row r="6" spans="1:2" x14ac:dyDescent="0.2">
      <c r="A6" t="s">
        <v>6</v>
      </c>
      <c r="B6" t="s">
        <v>12</v>
      </c>
    </row>
    <row r="7" spans="1:2" x14ac:dyDescent="0.2">
      <c r="A7" t="s">
        <v>7</v>
      </c>
      <c r="B7" t="s">
        <v>13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03"/>
  <sheetViews>
    <sheetView workbookViewId="0"/>
  </sheetViews>
  <sheetFormatPr baseColWidth="10" defaultColWidth="8.83203125" defaultRowHeight="15" x14ac:dyDescent="0.2"/>
  <sheetData>
    <row r="1" spans="1:10" x14ac:dyDescent="0.2">
      <c r="A1" s="1" t="s">
        <v>201</v>
      </c>
      <c r="B1" s="1" t="s">
        <v>210</v>
      </c>
      <c r="C1" s="1" t="s">
        <v>211</v>
      </c>
      <c r="D1" s="1" t="s">
        <v>212</v>
      </c>
      <c r="E1" s="1" t="s">
        <v>213</v>
      </c>
      <c r="F1" s="1" t="s">
        <v>214</v>
      </c>
      <c r="G1" s="1" t="s">
        <v>215</v>
      </c>
      <c r="H1" s="1" t="s">
        <v>216</v>
      </c>
      <c r="I1" s="1" t="s">
        <v>217</v>
      </c>
      <c r="J1" s="1" t="s">
        <v>218</v>
      </c>
    </row>
    <row r="2" spans="1:10" x14ac:dyDescent="0.2">
      <c r="B2" t="s">
        <v>219</v>
      </c>
      <c r="C2" t="s">
        <v>221</v>
      </c>
      <c r="D2">
        <v>2</v>
      </c>
      <c r="E2">
        <v>120</v>
      </c>
      <c r="F2">
        <f t="shared" ref="F2:F65" si="0">D2*E2</f>
        <v>240</v>
      </c>
      <c r="G2" t="s">
        <v>198</v>
      </c>
      <c r="H2">
        <v>0</v>
      </c>
      <c r="I2">
        <f t="shared" ref="I2:I65" si="1">IF(G2="Yes",F2-H2,F2)</f>
        <v>240</v>
      </c>
    </row>
    <row r="3" spans="1:10" x14ac:dyDescent="0.2">
      <c r="B3" t="s">
        <v>220</v>
      </c>
      <c r="C3" t="s">
        <v>222</v>
      </c>
      <c r="D3">
        <v>4</v>
      </c>
      <c r="E3">
        <v>30</v>
      </c>
      <c r="F3">
        <f t="shared" si="0"/>
        <v>120</v>
      </c>
      <c r="G3" t="s">
        <v>197</v>
      </c>
      <c r="H3">
        <v>60</v>
      </c>
      <c r="I3">
        <f t="shared" si="1"/>
        <v>60</v>
      </c>
      <c r="J3" t="s">
        <v>223</v>
      </c>
    </row>
    <row r="4" spans="1:10" x14ac:dyDescent="0.2">
      <c r="F4">
        <f t="shared" si="0"/>
        <v>0</v>
      </c>
      <c r="I4">
        <f t="shared" si="1"/>
        <v>0</v>
      </c>
    </row>
    <row r="5" spans="1:10" x14ac:dyDescent="0.2">
      <c r="F5">
        <f t="shared" si="0"/>
        <v>0</v>
      </c>
      <c r="I5">
        <f t="shared" si="1"/>
        <v>0</v>
      </c>
    </row>
    <row r="6" spans="1:10" x14ac:dyDescent="0.2">
      <c r="F6">
        <f t="shared" si="0"/>
        <v>0</v>
      </c>
      <c r="I6">
        <f t="shared" si="1"/>
        <v>0</v>
      </c>
    </row>
    <row r="7" spans="1:10" x14ac:dyDescent="0.2">
      <c r="F7">
        <f t="shared" si="0"/>
        <v>0</v>
      </c>
      <c r="I7">
        <f t="shared" si="1"/>
        <v>0</v>
      </c>
    </row>
    <row r="8" spans="1:10" x14ac:dyDescent="0.2">
      <c r="F8">
        <f t="shared" si="0"/>
        <v>0</v>
      </c>
      <c r="I8">
        <f t="shared" si="1"/>
        <v>0</v>
      </c>
    </row>
    <row r="9" spans="1:10" x14ac:dyDescent="0.2">
      <c r="F9">
        <f t="shared" si="0"/>
        <v>0</v>
      </c>
      <c r="I9">
        <f t="shared" si="1"/>
        <v>0</v>
      </c>
    </row>
    <row r="10" spans="1:10" x14ac:dyDescent="0.2">
      <c r="F10">
        <f t="shared" si="0"/>
        <v>0</v>
      </c>
      <c r="I10">
        <f t="shared" si="1"/>
        <v>0</v>
      </c>
    </row>
    <row r="11" spans="1:10" x14ac:dyDescent="0.2">
      <c r="F11">
        <f t="shared" si="0"/>
        <v>0</v>
      </c>
      <c r="I11">
        <f t="shared" si="1"/>
        <v>0</v>
      </c>
    </row>
    <row r="12" spans="1:10" x14ac:dyDescent="0.2">
      <c r="F12">
        <f t="shared" si="0"/>
        <v>0</v>
      </c>
      <c r="I12">
        <f t="shared" si="1"/>
        <v>0</v>
      </c>
    </row>
    <row r="13" spans="1:10" x14ac:dyDescent="0.2">
      <c r="F13">
        <f t="shared" si="0"/>
        <v>0</v>
      </c>
      <c r="I13">
        <f t="shared" si="1"/>
        <v>0</v>
      </c>
    </row>
    <row r="14" spans="1:10" x14ac:dyDescent="0.2">
      <c r="F14">
        <f t="shared" si="0"/>
        <v>0</v>
      </c>
      <c r="I14">
        <f t="shared" si="1"/>
        <v>0</v>
      </c>
    </row>
    <row r="15" spans="1:10" x14ac:dyDescent="0.2">
      <c r="F15">
        <f t="shared" si="0"/>
        <v>0</v>
      </c>
      <c r="I15">
        <f t="shared" si="1"/>
        <v>0</v>
      </c>
    </row>
    <row r="16" spans="1:10" x14ac:dyDescent="0.2">
      <c r="F16">
        <f t="shared" si="0"/>
        <v>0</v>
      </c>
      <c r="I16">
        <f t="shared" si="1"/>
        <v>0</v>
      </c>
    </row>
    <row r="17" spans="6:9" x14ac:dyDescent="0.2">
      <c r="F17">
        <f t="shared" si="0"/>
        <v>0</v>
      </c>
      <c r="I17">
        <f t="shared" si="1"/>
        <v>0</v>
      </c>
    </row>
    <row r="18" spans="6:9" x14ac:dyDescent="0.2">
      <c r="F18">
        <f t="shared" si="0"/>
        <v>0</v>
      </c>
      <c r="I18">
        <f t="shared" si="1"/>
        <v>0</v>
      </c>
    </row>
    <row r="19" spans="6:9" x14ac:dyDescent="0.2">
      <c r="F19">
        <f t="shared" si="0"/>
        <v>0</v>
      </c>
      <c r="I19">
        <f t="shared" si="1"/>
        <v>0</v>
      </c>
    </row>
    <row r="20" spans="6:9" x14ac:dyDescent="0.2">
      <c r="F20">
        <f t="shared" si="0"/>
        <v>0</v>
      </c>
      <c r="I20">
        <f t="shared" si="1"/>
        <v>0</v>
      </c>
    </row>
    <row r="21" spans="6:9" x14ac:dyDescent="0.2">
      <c r="F21">
        <f t="shared" si="0"/>
        <v>0</v>
      </c>
      <c r="I21">
        <f t="shared" si="1"/>
        <v>0</v>
      </c>
    </row>
    <row r="22" spans="6:9" x14ac:dyDescent="0.2">
      <c r="F22">
        <f t="shared" si="0"/>
        <v>0</v>
      </c>
      <c r="I22">
        <f t="shared" si="1"/>
        <v>0</v>
      </c>
    </row>
    <row r="23" spans="6:9" x14ac:dyDescent="0.2">
      <c r="F23">
        <f t="shared" si="0"/>
        <v>0</v>
      </c>
      <c r="I23">
        <f t="shared" si="1"/>
        <v>0</v>
      </c>
    </row>
    <row r="24" spans="6:9" x14ac:dyDescent="0.2">
      <c r="F24">
        <f t="shared" si="0"/>
        <v>0</v>
      </c>
      <c r="I24">
        <f t="shared" si="1"/>
        <v>0</v>
      </c>
    </row>
    <row r="25" spans="6:9" x14ac:dyDescent="0.2">
      <c r="F25">
        <f t="shared" si="0"/>
        <v>0</v>
      </c>
      <c r="I25">
        <f t="shared" si="1"/>
        <v>0</v>
      </c>
    </row>
    <row r="26" spans="6:9" x14ac:dyDescent="0.2">
      <c r="F26">
        <f t="shared" si="0"/>
        <v>0</v>
      </c>
      <c r="I26">
        <f t="shared" si="1"/>
        <v>0</v>
      </c>
    </row>
    <row r="27" spans="6:9" x14ac:dyDescent="0.2">
      <c r="F27">
        <f t="shared" si="0"/>
        <v>0</v>
      </c>
      <c r="I27">
        <f t="shared" si="1"/>
        <v>0</v>
      </c>
    </row>
    <row r="28" spans="6:9" x14ac:dyDescent="0.2">
      <c r="F28">
        <f t="shared" si="0"/>
        <v>0</v>
      </c>
      <c r="I28">
        <f t="shared" si="1"/>
        <v>0</v>
      </c>
    </row>
    <row r="29" spans="6:9" x14ac:dyDescent="0.2">
      <c r="F29">
        <f t="shared" si="0"/>
        <v>0</v>
      </c>
      <c r="I29">
        <f t="shared" si="1"/>
        <v>0</v>
      </c>
    </row>
    <row r="30" spans="6:9" x14ac:dyDescent="0.2">
      <c r="F30">
        <f t="shared" si="0"/>
        <v>0</v>
      </c>
      <c r="I30">
        <f t="shared" si="1"/>
        <v>0</v>
      </c>
    </row>
    <row r="31" spans="6:9" x14ac:dyDescent="0.2">
      <c r="F31">
        <f t="shared" si="0"/>
        <v>0</v>
      </c>
      <c r="I31">
        <f t="shared" si="1"/>
        <v>0</v>
      </c>
    </row>
    <row r="32" spans="6:9" x14ac:dyDescent="0.2">
      <c r="F32">
        <f t="shared" si="0"/>
        <v>0</v>
      </c>
      <c r="I32">
        <f t="shared" si="1"/>
        <v>0</v>
      </c>
    </row>
    <row r="33" spans="6:9" x14ac:dyDescent="0.2">
      <c r="F33">
        <f t="shared" si="0"/>
        <v>0</v>
      </c>
      <c r="I33">
        <f t="shared" si="1"/>
        <v>0</v>
      </c>
    </row>
    <row r="34" spans="6:9" x14ac:dyDescent="0.2">
      <c r="F34">
        <f t="shared" si="0"/>
        <v>0</v>
      </c>
      <c r="I34">
        <f t="shared" si="1"/>
        <v>0</v>
      </c>
    </row>
    <row r="35" spans="6:9" x14ac:dyDescent="0.2">
      <c r="F35">
        <f t="shared" si="0"/>
        <v>0</v>
      </c>
      <c r="I35">
        <f t="shared" si="1"/>
        <v>0</v>
      </c>
    </row>
    <row r="36" spans="6:9" x14ac:dyDescent="0.2">
      <c r="F36">
        <f t="shared" si="0"/>
        <v>0</v>
      </c>
      <c r="I36">
        <f t="shared" si="1"/>
        <v>0</v>
      </c>
    </row>
    <row r="37" spans="6:9" x14ac:dyDescent="0.2">
      <c r="F37">
        <f t="shared" si="0"/>
        <v>0</v>
      </c>
      <c r="I37">
        <f t="shared" si="1"/>
        <v>0</v>
      </c>
    </row>
    <row r="38" spans="6:9" x14ac:dyDescent="0.2">
      <c r="F38">
        <f t="shared" si="0"/>
        <v>0</v>
      </c>
      <c r="I38">
        <f t="shared" si="1"/>
        <v>0</v>
      </c>
    </row>
    <row r="39" spans="6:9" x14ac:dyDescent="0.2">
      <c r="F39">
        <f t="shared" si="0"/>
        <v>0</v>
      </c>
      <c r="I39">
        <f t="shared" si="1"/>
        <v>0</v>
      </c>
    </row>
    <row r="40" spans="6:9" x14ac:dyDescent="0.2">
      <c r="F40">
        <f t="shared" si="0"/>
        <v>0</v>
      </c>
      <c r="I40">
        <f t="shared" si="1"/>
        <v>0</v>
      </c>
    </row>
    <row r="41" spans="6:9" x14ac:dyDescent="0.2">
      <c r="F41">
        <f t="shared" si="0"/>
        <v>0</v>
      </c>
      <c r="I41">
        <f t="shared" si="1"/>
        <v>0</v>
      </c>
    </row>
    <row r="42" spans="6:9" x14ac:dyDescent="0.2">
      <c r="F42">
        <f t="shared" si="0"/>
        <v>0</v>
      </c>
      <c r="I42">
        <f t="shared" si="1"/>
        <v>0</v>
      </c>
    </row>
    <row r="43" spans="6:9" x14ac:dyDescent="0.2">
      <c r="F43">
        <f t="shared" si="0"/>
        <v>0</v>
      </c>
      <c r="I43">
        <f t="shared" si="1"/>
        <v>0</v>
      </c>
    </row>
    <row r="44" spans="6:9" x14ac:dyDescent="0.2">
      <c r="F44">
        <f t="shared" si="0"/>
        <v>0</v>
      </c>
      <c r="I44">
        <f t="shared" si="1"/>
        <v>0</v>
      </c>
    </row>
    <row r="45" spans="6:9" x14ac:dyDescent="0.2">
      <c r="F45">
        <f t="shared" si="0"/>
        <v>0</v>
      </c>
      <c r="I45">
        <f t="shared" si="1"/>
        <v>0</v>
      </c>
    </row>
    <row r="46" spans="6:9" x14ac:dyDescent="0.2">
      <c r="F46">
        <f t="shared" si="0"/>
        <v>0</v>
      </c>
      <c r="I46">
        <f t="shared" si="1"/>
        <v>0</v>
      </c>
    </row>
    <row r="47" spans="6:9" x14ac:dyDescent="0.2">
      <c r="F47">
        <f t="shared" si="0"/>
        <v>0</v>
      </c>
      <c r="I47">
        <f t="shared" si="1"/>
        <v>0</v>
      </c>
    </row>
    <row r="48" spans="6:9" x14ac:dyDescent="0.2">
      <c r="F48">
        <f t="shared" si="0"/>
        <v>0</v>
      </c>
      <c r="I48">
        <f t="shared" si="1"/>
        <v>0</v>
      </c>
    </row>
    <row r="49" spans="6:9" x14ac:dyDescent="0.2">
      <c r="F49">
        <f t="shared" si="0"/>
        <v>0</v>
      </c>
      <c r="I49">
        <f t="shared" si="1"/>
        <v>0</v>
      </c>
    </row>
    <row r="50" spans="6:9" x14ac:dyDescent="0.2">
      <c r="F50">
        <f t="shared" si="0"/>
        <v>0</v>
      </c>
      <c r="I50">
        <f t="shared" si="1"/>
        <v>0</v>
      </c>
    </row>
    <row r="51" spans="6:9" x14ac:dyDescent="0.2">
      <c r="F51">
        <f t="shared" si="0"/>
        <v>0</v>
      </c>
      <c r="I51">
        <f t="shared" si="1"/>
        <v>0</v>
      </c>
    </row>
    <row r="52" spans="6:9" x14ac:dyDescent="0.2">
      <c r="F52">
        <f t="shared" si="0"/>
        <v>0</v>
      </c>
      <c r="I52">
        <f t="shared" si="1"/>
        <v>0</v>
      </c>
    </row>
    <row r="53" spans="6:9" x14ac:dyDescent="0.2">
      <c r="F53">
        <f t="shared" si="0"/>
        <v>0</v>
      </c>
      <c r="I53">
        <f t="shared" si="1"/>
        <v>0</v>
      </c>
    </row>
    <row r="54" spans="6:9" x14ac:dyDescent="0.2">
      <c r="F54">
        <f t="shared" si="0"/>
        <v>0</v>
      </c>
      <c r="I54">
        <f t="shared" si="1"/>
        <v>0</v>
      </c>
    </row>
    <row r="55" spans="6:9" x14ac:dyDescent="0.2">
      <c r="F55">
        <f t="shared" si="0"/>
        <v>0</v>
      </c>
      <c r="I55">
        <f t="shared" si="1"/>
        <v>0</v>
      </c>
    </row>
    <row r="56" spans="6:9" x14ac:dyDescent="0.2">
      <c r="F56">
        <f t="shared" si="0"/>
        <v>0</v>
      </c>
      <c r="I56">
        <f t="shared" si="1"/>
        <v>0</v>
      </c>
    </row>
    <row r="57" spans="6:9" x14ac:dyDescent="0.2">
      <c r="F57">
        <f t="shared" si="0"/>
        <v>0</v>
      </c>
      <c r="I57">
        <f t="shared" si="1"/>
        <v>0</v>
      </c>
    </row>
    <row r="58" spans="6:9" x14ac:dyDescent="0.2">
      <c r="F58">
        <f t="shared" si="0"/>
        <v>0</v>
      </c>
      <c r="I58">
        <f t="shared" si="1"/>
        <v>0</v>
      </c>
    </row>
    <row r="59" spans="6:9" x14ac:dyDescent="0.2">
      <c r="F59">
        <f t="shared" si="0"/>
        <v>0</v>
      </c>
      <c r="I59">
        <f t="shared" si="1"/>
        <v>0</v>
      </c>
    </row>
    <row r="60" spans="6:9" x14ac:dyDescent="0.2">
      <c r="F60">
        <f t="shared" si="0"/>
        <v>0</v>
      </c>
      <c r="I60">
        <f t="shared" si="1"/>
        <v>0</v>
      </c>
    </row>
    <row r="61" spans="6:9" x14ac:dyDescent="0.2">
      <c r="F61">
        <f t="shared" si="0"/>
        <v>0</v>
      </c>
      <c r="I61">
        <f t="shared" si="1"/>
        <v>0</v>
      </c>
    </row>
    <row r="62" spans="6:9" x14ac:dyDescent="0.2">
      <c r="F62">
        <f t="shared" si="0"/>
        <v>0</v>
      </c>
      <c r="I62">
        <f t="shared" si="1"/>
        <v>0</v>
      </c>
    </row>
    <row r="63" spans="6:9" x14ac:dyDescent="0.2">
      <c r="F63">
        <f t="shared" si="0"/>
        <v>0</v>
      </c>
      <c r="I63">
        <f t="shared" si="1"/>
        <v>0</v>
      </c>
    </row>
    <row r="64" spans="6:9" x14ac:dyDescent="0.2">
      <c r="F64">
        <f t="shared" si="0"/>
        <v>0</v>
      </c>
      <c r="I64">
        <f t="shared" si="1"/>
        <v>0</v>
      </c>
    </row>
    <row r="65" spans="6:9" x14ac:dyDescent="0.2">
      <c r="F65">
        <f t="shared" si="0"/>
        <v>0</v>
      </c>
      <c r="I65">
        <f t="shared" si="1"/>
        <v>0</v>
      </c>
    </row>
    <row r="66" spans="6:9" x14ac:dyDescent="0.2">
      <c r="F66">
        <f t="shared" ref="F66:F129" si="2">D66*E66</f>
        <v>0</v>
      </c>
      <c r="I66">
        <f t="shared" ref="I66:I129" si="3">IF(G66="Yes",F66-H66,F66)</f>
        <v>0</v>
      </c>
    </row>
    <row r="67" spans="6:9" x14ac:dyDescent="0.2">
      <c r="F67">
        <f t="shared" si="2"/>
        <v>0</v>
      </c>
      <c r="I67">
        <f t="shared" si="3"/>
        <v>0</v>
      </c>
    </row>
    <row r="68" spans="6:9" x14ac:dyDescent="0.2">
      <c r="F68">
        <f t="shared" si="2"/>
        <v>0</v>
      </c>
      <c r="I68">
        <f t="shared" si="3"/>
        <v>0</v>
      </c>
    </row>
    <row r="69" spans="6:9" x14ac:dyDescent="0.2">
      <c r="F69">
        <f t="shared" si="2"/>
        <v>0</v>
      </c>
      <c r="I69">
        <f t="shared" si="3"/>
        <v>0</v>
      </c>
    </row>
    <row r="70" spans="6:9" x14ac:dyDescent="0.2">
      <c r="F70">
        <f t="shared" si="2"/>
        <v>0</v>
      </c>
      <c r="I70">
        <f t="shared" si="3"/>
        <v>0</v>
      </c>
    </row>
    <row r="71" spans="6:9" x14ac:dyDescent="0.2">
      <c r="F71">
        <f t="shared" si="2"/>
        <v>0</v>
      </c>
      <c r="I71">
        <f t="shared" si="3"/>
        <v>0</v>
      </c>
    </row>
    <row r="72" spans="6:9" x14ac:dyDescent="0.2">
      <c r="F72">
        <f t="shared" si="2"/>
        <v>0</v>
      </c>
      <c r="I72">
        <f t="shared" si="3"/>
        <v>0</v>
      </c>
    </row>
    <row r="73" spans="6:9" x14ac:dyDescent="0.2">
      <c r="F73">
        <f t="shared" si="2"/>
        <v>0</v>
      </c>
      <c r="I73">
        <f t="shared" si="3"/>
        <v>0</v>
      </c>
    </row>
    <row r="74" spans="6:9" x14ac:dyDescent="0.2">
      <c r="F74">
        <f t="shared" si="2"/>
        <v>0</v>
      </c>
      <c r="I74">
        <f t="shared" si="3"/>
        <v>0</v>
      </c>
    </row>
    <row r="75" spans="6:9" x14ac:dyDescent="0.2">
      <c r="F75">
        <f t="shared" si="2"/>
        <v>0</v>
      </c>
      <c r="I75">
        <f t="shared" si="3"/>
        <v>0</v>
      </c>
    </row>
    <row r="76" spans="6:9" x14ac:dyDescent="0.2">
      <c r="F76">
        <f t="shared" si="2"/>
        <v>0</v>
      </c>
      <c r="I76">
        <f t="shared" si="3"/>
        <v>0</v>
      </c>
    </row>
    <row r="77" spans="6:9" x14ac:dyDescent="0.2">
      <c r="F77">
        <f t="shared" si="2"/>
        <v>0</v>
      </c>
      <c r="I77">
        <f t="shared" si="3"/>
        <v>0</v>
      </c>
    </row>
    <row r="78" spans="6:9" x14ac:dyDescent="0.2">
      <c r="F78">
        <f t="shared" si="2"/>
        <v>0</v>
      </c>
      <c r="I78">
        <f t="shared" si="3"/>
        <v>0</v>
      </c>
    </row>
    <row r="79" spans="6:9" x14ac:dyDescent="0.2">
      <c r="F79">
        <f t="shared" si="2"/>
        <v>0</v>
      </c>
      <c r="I79">
        <f t="shared" si="3"/>
        <v>0</v>
      </c>
    </row>
    <row r="80" spans="6:9" x14ac:dyDescent="0.2">
      <c r="F80">
        <f t="shared" si="2"/>
        <v>0</v>
      </c>
      <c r="I80">
        <f t="shared" si="3"/>
        <v>0</v>
      </c>
    </row>
    <row r="81" spans="6:9" x14ac:dyDescent="0.2">
      <c r="F81">
        <f t="shared" si="2"/>
        <v>0</v>
      </c>
      <c r="I81">
        <f t="shared" si="3"/>
        <v>0</v>
      </c>
    </row>
    <row r="82" spans="6:9" x14ac:dyDescent="0.2">
      <c r="F82">
        <f t="shared" si="2"/>
        <v>0</v>
      </c>
      <c r="I82">
        <f t="shared" si="3"/>
        <v>0</v>
      </c>
    </row>
    <row r="83" spans="6:9" x14ac:dyDescent="0.2">
      <c r="F83">
        <f t="shared" si="2"/>
        <v>0</v>
      </c>
      <c r="I83">
        <f t="shared" si="3"/>
        <v>0</v>
      </c>
    </row>
    <row r="84" spans="6:9" x14ac:dyDescent="0.2">
      <c r="F84">
        <f t="shared" si="2"/>
        <v>0</v>
      </c>
      <c r="I84">
        <f t="shared" si="3"/>
        <v>0</v>
      </c>
    </row>
    <row r="85" spans="6:9" x14ac:dyDescent="0.2">
      <c r="F85">
        <f t="shared" si="2"/>
        <v>0</v>
      </c>
      <c r="I85">
        <f t="shared" si="3"/>
        <v>0</v>
      </c>
    </row>
    <row r="86" spans="6:9" x14ac:dyDescent="0.2">
      <c r="F86">
        <f t="shared" si="2"/>
        <v>0</v>
      </c>
      <c r="I86">
        <f t="shared" si="3"/>
        <v>0</v>
      </c>
    </row>
    <row r="87" spans="6:9" x14ac:dyDescent="0.2">
      <c r="F87">
        <f t="shared" si="2"/>
        <v>0</v>
      </c>
      <c r="I87">
        <f t="shared" si="3"/>
        <v>0</v>
      </c>
    </row>
    <row r="88" spans="6:9" x14ac:dyDescent="0.2">
      <c r="F88">
        <f t="shared" si="2"/>
        <v>0</v>
      </c>
      <c r="I88">
        <f t="shared" si="3"/>
        <v>0</v>
      </c>
    </row>
    <row r="89" spans="6:9" x14ac:dyDescent="0.2">
      <c r="F89">
        <f t="shared" si="2"/>
        <v>0</v>
      </c>
      <c r="I89">
        <f t="shared" si="3"/>
        <v>0</v>
      </c>
    </row>
    <row r="90" spans="6:9" x14ac:dyDescent="0.2">
      <c r="F90">
        <f t="shared" si="2"/>
        <v>0</v>
      </c>
      <c r="I90">
        <f t="shared" si="3"/>
        <v>0</v>
      </c>
    </row>
    <row r="91" spans="6:9" x14ac:dyDescent="0.2">
      <c r="F91">
        <f t="shared" si="2"/>
        <v>0</v>
      </c>
      <c r="I91">
        <f t="shared" si="3"/>
        <v>0</v>
      </c>
    </row>
    <row r="92" spans="6:9" x14ac:dyDescent="0.2">
      <c r="F92">
        <f t="shared" si="2"/>
        <v>0</v>
      </c>
      <c r="I92">
        <f t="shared" si="3"/>
        <v>0</v>
      </c>
    </row>
    <row r="93" spans="6:9" x14ac:dyDescent="0.2">
      <c r="F93">
        <f t="shared" si="2"/>
        <v>0</v>
      </c>
      <c r="I93">
        <f t="shared" si="3"/>
        <v>0</v>
      </c>
    </row>
    <row r="94" spans="6:9" x14ac:dyDescent="0.2">
      <c r="F94">
        <f t="shared" si="2"/>
        <v>0</v>
      </c>
      <c r="I94">
        <f t="shared" si="3"/>
        <v>0</v>
      </c>
    </row>
    <row r="95" spans="6:9" x14ac:dyDescent="0.2">
      <c r="F95">
        <f t="shared" si="2"/>
        <v>0</v>
      </c>
      <c r="I95">
        <f t="shared" si="3"/>
        <v>0</v>
      </c>
    </row>
    <row r="96" spans="6:9" x14ac:dyDescent="0.2">
      <c r="F96">
        <f t="shared" si="2"/>
        <v>0</v>
      </c>
      <c r="I96">
        <f t="shared" si="3"/>
        <v>0</v>
      </c>
    </row>
    <row r="97" spans="6:9" x14ac:dyDescent="0.2">
      <c r="F97">
        <f t="shared" si="2"/>
        <v>0</v>
      </c>
      <c r="I97">
        <f t="shared" si="3"/>
        <v>0</v>
      </c>
    </row>
    <row r="98" spans="6:9" x14ac:dyDescent="0.2">
      <c r="F98">
        <f t="shared" si="2"/>
        <v>0</v>
      </c>
      <c r="I98">
        <f t="shared" si="3"/>
        <v>0</v>
      </c>
    </row>
    <row r="99" spans="6:9" x14ac:dyDescent="0.2">
      <c r="F99">
        <f t="shared" si="2"/>
        <v>0</v>
      </c>
      <c r="I99">
        <f t="shared" si="3"/>
        <v>0</v>
      </c>
    </row>
    <row r="100" spans="6:9" x14ac:dyDescent="0.2">
      <c r="F100">
        <f t="shared" si="2"/>
        <v>0</v>
      </c>
      <c r="I100">
        <f t="shared" si="3"/>
        <v>0</v>
      </c>
    </row>
    <row r="101" spans="6:9" x14ac:dyDescent="0.2">
      <c r="F101">
        <f t="shared" si="2"/>
        <v>0</v>
      </c>
      <c r="I101">
        <f t="shared" si="3"/>
        <v>0</v>
      </c>
    </row>
    <row r="102" spans="6:9" x14ac:dyDescent="0.2">
      <c r="F102">
        <f t="shared" si="2"/>
        <v>0</v>
      </c>
      <c r="I102">
        <f t="shared" si="3"/>
        <v>0</v>
      </c>
    </row>
    <row r="103" spans="6:9" x14ac:dyDescent="0.2">
      <c r="F103">
        <f t="shared" si="2"/>
        <v>0</v>
      </c>
      <c r="I103">
        <f t="shared" si="3"/>
        <v>0</v>
      </c>
    </row>
    <row r="104" spans="6:9" x14ac:dyDescent="0.2">
      <c r="F104">
        <f t="shared" si="2"/>
        <v>0</v>
      </c>
      <c r="I104">
        <f t="shared" si="3"/>
        <v>0</v>
      </c>
    </row>
    <row r="105" spans="6:9" x14ac:dyDescent="0.2">
      <c r="F105">
        <f t="shared" si="2"/>
        <v>0</v>
      </c>
      <c r="I105">
        <f t="shared" si="3"/>
        <v>0</v>
      </c>
    </row>
    <row r="106" spans="6:9" x14ac:dyDescent="0.2">
      <c r="F106">
        <f t="shared" si="2"/>
        <v>0</v>
      </c>
      <c r="I106">
        <f t="shared" si="3"/>
        <v>0</v>
      </c>
    </row>
    <row r="107" spans="6:9" x14ac:dyDescent="0.2">
      <c r="F107">
        <f t="shared" si="2"/>
        <v>0</v>
      </c>
      <c r="I107">
        <f t="shared" si="3"/>
        <v>0</v>
      </c>
    </row>
    <row r="108" spans="6:9" x14ac:dyDescent="0.2">
      <c r="F108">
        <f t="shared" si="2"/>
        <v>0</v>
      </c>
      <c r="I108">
        <f t="shared" si="3"/>
        <v>0</v>
      </c>
    </row>
    <row r="109" spans="6:9" x14ac:dyDescent="0.2">
      <c r="F109">
        <f t="shared" si="2"/>
        <v>0</v>
      </c>
      <c r="I109">
        <f t="shared" si="3"/>
        <v>0</v>
      </c>
    </row>
    <row r="110" spans="6:9" x14ac:dyDescent="0.2">
      <c r="F110">
        <f t="shared" si="2"/>
        <v>0</v>
      </c>
      <c r="I110">
        <f t="shared" si="3"/>
        <v>0</v>
      </c>
    </row>
    <row r="111" spans="6:9" x14ac:dyDescent="0.2">
      <c r="F111">
        <f t="shared" si="2"/>
        <v>0</v>
      </c>
      <c r="I111">
        <f t="shared" si="3"/>
        <v>0</v>
      </c>
    </row>
    <row r="112" spans="6:9" x14ac:dyDescent="0.2">
      <c r="F112">
        <f t="shared" si="2"/>
        <v>0</v>
      </c>
      <c r="I112">
        <f t="shared" si="3"/>
        <v>0</v>
      </c>
    </row>
    <row r="113" spans="6:9" x14ac:dyDescent="0.2">
      <c r="F113">
        <f t="shared" si="2"/>
        <v>0</v>
      </c>
      <c r="I113">
        <f t="shared" si="3"/>
        <v>0</v>
      </c>
    </row>
    <row r="114" spans="6:9" x14ac:dyDescent="0.2">
      <c r="F114">
        <f t="shared" si="2"/>
        <v>0</v>
      </c>
      <c r="I114">
        <f t="shared" si="3"/>
        <v>0</v>
      </c>
    </row>
    <row r="115" spans="6:9" x14ac:dyDescent="0.2">
      <c r="F115">
        <f t="shared" si="2"/>
        <v>0</v>
      </c>
      <c r="I115">
        <f t="shared" si="3"/>
        <v>0</v>
      </c>
    </row>
    <row r="116" spans="6:9" x14ac:dyDescent="0.2">
      <c r="F116">
        <f t="shared" si="2"/>
        <v>0</v>
      </c>
      <c r="I116">
        <f t="shared" si="3"/>
        <v>0</v>
      </c>
    </row>
    <row r="117" spans="6:9" x14ac:dyDescent="0.2">
      <c r="F117">
        <f t="shared" si="2"/>
        <v>0</v>
      </c>
      <c r="I117">
        <f t="shared" si="3"/>
        <v>0</v>
      </c>
    </row>
    <row r="118" spans="6:9" x14ac:dyDescent="0.2">
      <c r="F118">
        <f t="shared" si="2"/>
        <v>0</v>
      </c>
      <c r="I118">
        <f t="shared" si="3"/>
        <v>0</v>
      </c>
    </row>
    <row r="119" spans="6:9" x14ac:dyDescent="0.2">
      <c r="F119">
        <f t="shared" si="2"/>
        <v>0</v>
      </c>
      <c r="I119">
        <f t="shared" si="3"/>
        <v>0</v>
      </c>
    </row>
    <row r="120" spans="6:9" x14ac:dyDescent="0.2">
      <c r="F120">
        <f t="shared" si="2"/>
        <v>0</v>
      </c>
      <c r="I120">
        <f t="shared" si="3"/>
        <v>0</v>
      </c>
    </row>
    <row r="121" spans="6:9" x14ac:dyDescent="0.2">
      <c r="F121">
        <f t="shared" si="2"/>
        <v>0</v>
      </c>
      <c r="I121">
        <f t="shared" si="3"/>
        <v>0</v>
      </c>
    </row>
    <row r="122" spans="6:9" x14ac:dyDescent="0.2">
      <c r="F122">
        <f t="shared" si="2"/>
        <v>0</v>
      </c>
      <c r="I122">
        <f t="shared" si="3"/>
        <v>0</v>
      </c>
    </row>
    <row r="123" spans="6:9" x14ac:dyDescent="0.2">
      <c r="F123">
        <f t="shared" si="2"/>
        <v>0</v>
      </c>
      <c r="I123">
        <f t="shared" si="3"/>
        <v>0</v>
      </c>
    </row>
    <row r="124" spans="6:9" x14ac:dyDescent="0.2">
      <c r="F124">
        <f t="shared" si="2"/>
        <v>0</v>
      </c>
      <c r="I124">
        <f t="shared" si="3"/>
        <v>0</v>
      </c>
    </row>
    <row r="125" spans="6:9" x14ac:dyDescent="0.2">
      <c r="F125">
        <f t="shared" si="2"/>
        <v>0</v>
      </c>
      <c r="I125">
        <f t="shared" si="3"/>
        <v>0</v>
      </c>
    </row>
    <row r="126" spans="6:9" x14ac:dyDescent="0.2">
      <c r="F126">
        <f t="shared" si="2"/>
        <v>0</v>
      </c>
      <c r="I126">
        <f t="shared" si="3"/>
        <v>0</v>
      </c>
    </row>
    <row r="127" spans="6:9" x14ac:dyDescent="0.2">
      <c r="F127">
        <f t="shared" si="2"/>
        <v>0</v>
      </c>
      <c r="I127">
        <f t="shared" si="3"/>
        <v>0</v>
      </c>
    </row>
    <row r="128" spans="6:9" x14ac:dyDescent="0.2">
      <c r="F128">
        <f t="shared" si="2"/>
        <v>0</v>
      </c>
      <c r="I128">
        <f t="shared" si="3"/>
        <v>0</v>
      </c>
    </row>
    <row r="129" spans="6:9" x14ac:dyDescent="0.2">
      <c r="F129">
        <f t="shared" si="2"/>
        <v>0</v>
      </c>
      <c r="I129">
        <f t="shared" si="3"/>
        <v>0</v>
      </c>
    </row>
    <row r="130" spans="6:9" x14ac:dyDescent="0.2">
      <c r="F130">
        <f t="shared" ref="F130:F193" si="4">D130*E130</f>
        <v>0</v>
      </c>
      <c r="I130">
        <f t="shared" ref="I130:I193" si="5">IF(G130="Yes",F130-H130,F130)</f>
        <v>0</v>
      </c>
    </row>
    <row r="131" spans="6:9" x14ac:dyDescent="0.2">
      <c r="F131">
        <f t="shared" si="4"/>
        <v>0</v>
      </c>
      <c r="I131">
        <f t="shared" si="5"/>
        <v>0</v>
      </c>
    </row>
    <row r="132" spans="6:9" x14ac:dyDescent="0.2">
      <c r="F132">
        <f t="shared" si="4"/>
        <v>0</v>
      </c>
      <c r="I132">
        <f t="shared" si="5"/>
        <v>0</v>
      </c>
    </row>
    <row r="133" spans="6:9" x14ac:dyDescent="0.2">
      <c r="F133">
        <f t="shared" si="4"/>
        <v>0</v>
      </c>
      <c r="I133">
        <f t="shared" si="5"/>
        <v>0</v>
      </c>
    </row>
    <row r="134" spans="6:9" x14ac:dyDescent="0.2">
      <c r="F134">
        <f t="shared" si="4"/>
        <v>0</v>
      </c>
      <c r="I134">
        <f t="shared" si="5"/>
        <v>0</v>
      </c>
    </row>
    <row r="135" spans="6:9" x14ac:dyDescent="0.2">
      <c r="F135">
        <f t="shared" si="4"/>
        <v>0</v>
      </c>
      <c r="I135">
        <f t="shared" si="5"/>
        <v>0</v>
      </c>
    </row>
    <row r="136" spans="6:9" x14ac:dyDescent="0.2">
      <c r="F136">
        <f t="shared" si="4"/>
        <v>0</v>
      </c>
      <c r="I136">
        <f t="shared" si="5"/>
        <v>0</v>
      </c>
    </row>
    <row r="137" spans="6:9" x14ac:dyDescent="0.2">
      <c r="F137">
        <f t="shared" si="4"/>
        <v>0</v>
      </c>
      <c r="I137">
        <f t="shared" si="5"/>
        <v>0</v>
      </c>
    </row>
    <row r="138" spans="6:9" x14ac:dyDescent="0.2">
      <c r="F138">
        <f t="shared" si="4"/>
        <v>0</v>
      </c>
      <c r="I138">
        <f t="shared" si="5"/>
        <v>0</v>
      </c>
    </row>
    <row r="139" spans="6:9" x14ac:dyDescent="0.2">
      <c r="F139">
        <f t="shared" si="4"/>
        <v>0</v>
      </c>
      <c r="I139">
        <f t="shared" si="5"/>
        <v>0</v>
      </c>
    </row>
    <row r="140" spans="6:9" x14ac:dyDescent="0.2">
      <c r="F140">
        <f t="shared" si="4"/>
        <v>0</v>
      </c>
      <c r="I140">
        <f t="shared" si="5"/>
        <v>0</v>
      </c>
    </row>
    <row r="141" spans="6:9" x14ac:dyDescent="0.2">
      <c r="F141">
        <f t="shared" si="4"/>
        <v>0</v>
      </c>
      <c r="I141">
        <f t="shared" si="5"/>
        <v>0</v>
      </c>
    </row>
    <row r="142" spans="6:9" x14ac:dyDescent="0.2">
      <c r="F142">
        <f t="shared" si="4"/>
        <v>0</v>
      </c>
      <c r="I142">
        <f t="shared" si="5"/>
        <v>0</v>
      </c>
    </row>
    <row r="143" spans="6:9" x14ac:dyDescent="0.2">
      <c r="F143">
        <f t="shared" si="4"/>
        <v>0</v>
      </c>
      <c r="I143">
        <f t="shared" si="5"/>
        <v>0</v>
      </c>
    </row>
    <row r="144" spans="6:9" x14ac:dyDescent="0.2">
      <c r="F144">
        <f t="shared" si="4"/>
        <v>0</v>
      </c>
      <c r="I144">
        <f t="shared" si="5"/>
        <v>0</v>
      </c>
    </row>
    <row r="145" spans="6:9" x14ac:dyDescent="0.2">
      <c r="F145">
        <f t="shared" si="4"/>
        <v>0</v>
      </c>
      <c r="I145">
        <f t="shared" si="5"/>
        <v>0</v>
      </c>
    </row>
    <row r="146" spans="6:9" x14ac:dyDescent="0.2">
      <c r="F146">
        <f t="shared" si="4"/>
        <v>0</v>
      </c>
      <c r="I146">
        <f t="shared" si="5"/>
        <v>0</v>
      </c>
    </row>
    <row r="147" spans="6:9" x14ac:dyDescent="0.2">
      <c r="F147">
        <f t="shared" si="4"/>
        <v>0</v>
      </c>
      <c r="I147">
        <f t="shared" si="5"/>
        <v>0</v>
      </c>
    </row>
    <row r="148" spans="6:9" x14ac:dyDescent="0.2">
      <c r="F148">
        <f t="shared" si="4"/>
        <v>0</v>
      </c>
      <c r="I148">
        <f t="shared" si="5"/>
        <v>0</v>
      </c>
    </row>
    <row r="149" spans="6:9" x14ac:dyDescent="0.2">
      <c r="F149">
        <f t="shared" si="4"/>
        <v>0</v>
      </c>
      <c r="I149">
        <f t="shared" si="5"/>
        <v>0</v>
      </c>
    </row>
    <row r="150" spans="6:9" x14ac:dyDescent="0.2">
      <c r="F150">
        <f t="shared" si="4"/>
        <v>0</v>
      </c>
      <c r="I150">
        <f t="shared" si="5"/>
        <v>0</v>
      </c>
    </row>
    <row r="151" spans="6:9" x14ac:dyDescent="0.2">
      <c r="F151">
        <f t="shared" si="4"/>
        <v>0</v>
      </c>
      <c r="I151">
        <f t="shared" si="5"/>
        <v>0</v>
      </c>
    </row>
    <row r="152" spans="6:9" x14ac:dyDescent="0.2">
      <c r="F152">
        <f t="shared" si="4"/>
        <v>0</v>
      </c>
      <c r="I152">
        <f t="shared" si="5"/>
        <v>0</v>
      </c>
    </row>
    <row r="153" spans="6:9" x14ac:dyDescent="0.2">
      <c r="F153">
        <f t="shared" si="4"/>
        <v>0</v>
      </c>
      <c r="I153">
        <f t="shared" si="5"/>
        <v>0</v>
      </c>
    </row>
    <row r="154" spans="6:9" x14ac:dyDescent="0.2">
      <c r="F154">
        <f t="shared" si="4"/>
        <v>0</v>
      </c>
      <c r="I154">
        <f t="shared" si="5"/>
        <v>0</v>
      </c>
    </row>
    <row r="155" spans="6:9" x14ac:dyDescent="0.2">
      <c r="F155">
        <f t="shared" si="4"/>
        <v>0</v>
      </c>
      <c r="I155">
        <f t="shared" si="5"/>
        <v>0</v>
      </c>
    </row>
    <row r="156" spans="6:9" x14ac:dyDescent="0.2">
      <c r="F156">
        <f t="shared" si="4"/>
        <v>0</v>
      </c>
      <c r="I156">
        <f t="shared" si="5"/>
        <v>0</v>
      </c>
    </row>
    <row r="157" spans="6:9" x14ac:dyDescent="0.2">
      <c r="F157">
        <f t="shared" si="4"/>
        <v>0</v>
      </c>
      <c r="I157">
        <f t="shared" si="5"/>
        <v>0</v>
      </c>
    </row>
    <row r="158" spans="6:9" x14ac:dyDescent="0.2">
      <c r="F158">
        <f t="shared" si="4"/>
        <v>0</v>
      </c>
      <c r="I158">
        <f t="shared" si="5"/>
        <v>0</v>
      </c>
    </row>
    <row r="159" spans="6:9" x14ac:dyDescent="0.2">
      <c r="F159">
        <f t="shared" si="4"/>
        <v>0</v>
      </c>
      <c r="I159">
        <f t="shared" si="5"/>
        <v>0</v>
      </c>
    </row>
    <row r="160" spans="6:9" x14ac:dyDescent="0.2">
      <c r="F160">
        <f t="shared" si="4"/>
        <v>0</v>
      </c>
      <c r="I160">
        <f t="shared" si="5"/>
        <v>0</v>
      </c>
    </row>
    <row r="161" spans="6:9" x14ac:dyDescent="0.2">
      <c r="F161">
        <f t="shared" si="4"/>
        <v>0</v>
      </c>
      <c r="I161">
        <f t="shared" si="5"/>
        <v>0</v>
      </c>
    </row>
    <row r="162" spans="6:9" x14ac:dyDescent="0.2">
      <c r="F162">
        <f t="shared" si="4"/>
        <v>0</v>
      </c>
      <c r="I162">
        <f t="shared" si="5"/>
        <v>0</v>
      </c>
    </row>
    <row r="163" spans="6:9" x14ac:dyDescent="0.2">
      <c r="F163">
        <f t="shared" si="4"/>
        <v>0</v>
      </c>
      <c r="I163">
        <f t="shared" si="5"/>
        <v>0</v>
      </c>
    </row>
    <row r="164" spans="6:9" x14ac:dyDescent="0.2">
      <c r="F164">
        <f t="shared" si="4"/>
        <v>0</v>
      </c>
      <c r="I164">
        <f t="shared" si="5"/>
        <v>0</v>
      </c>
    </row>
    <row r="165" spans="6:9" x14ac:dyDescent="0.2">
      <c r="F165">
        <f t="shared" si="4"/>
        <v>0</v>
      </c>
      <c r="I165">
        <f t="shared" si="5"/>
        <v>0</v>
      </c>
    </row>
    <row r="166" spans="6:9" x14ac:dyDescent="0.2">
      <c r="F166">
        <f t="shared" si="4"/>
        <v>0</v>
      </c>
      <c r="I166">
        <f t="shared" si="5"/>
        <v>0</v>
      </c>
    </row>
    <row r="167" spans="6:9" x14ac:dyDescent="0.2">
      <c r="F167">
        <f t="shared" si="4"/>
        <v>0</v>
      </c>
      <c r="I167">
        <f t="shared" si="5"/>
        <v>0</v>
      </c>
    </row>
    <row r="168" spans="6:9" x14ac:dyDescent="0.2">
      <c r="F168">
        <f t="shared" si="4"/>
        <v>0</v>
      </c>
      <c r="I168">
        <f t="shared" si="5"/>
        <v>0</v>
      </c>
    </row>
    <row r="169" spans="6:9" x14ac:dyDescent="0.2">
      <c r="F169">
        <f t="shared" si="4"/>
        <v>0</v>
      </c>
      <c r="I169">
        <f t="shared" si="5"/>
        <v>0</v>
      </c>
    </row>
    <row r="170" spans="6:9" x14ac:dyDescent="0.2">
      <c r="F170">
        <f t="shared" si="4"/>
        <v>0</v>
      </c>
      <c r="I170">
        <f t="shared" si="5"/>
        <v>0</v>
      </c>
    </row>
    <row r="171" spans="6:9" x14ac:dyDescent="0.2">
      <c r="F171">
        <f t="shared" si="4"/>
        <v>0</v>
      </c>
      <c r="I171">
        <f t="shared" si="5"/>
        <v>0</v>
      </c>
    </row>
    <row r="172" spans="6:9" x14ac:dyDescent="0.2">
      <c r="F172">
        <f t="shared" si="4"/>
        <v>0</v>
      </c>
      <c r="I172">
        <f t="shared" si="5"/>
        <v>0</v>
      </c>
    </row>
    <row r="173" spans="6:9" x14ac:dyDescent="0.2">
      <c r="F173">
        <f t="shared" si="4"/>
        <v>0</v>
      </c>
      <c r="I173">
        <f t="shared" si="5"/>
        <v>0</v>
      </c>
    </row>
    <row r="174" spans="6:9" x14ac:dyDescent="0.2">
      <c r="F174">
        <f t="shared" si="4"/>
        <v>0</v>
      </c>
      <c r="I174">
        <f t="shared" si="5"/>
        <v>0</v>
      </c>
    </row>
    <row r="175" spans="6:9" x14ac:dyDescent="0.2">
      <c r="F175">
        <f t="shared" si="4"/>
        <v>0</v>
      </c>
      <c r="I175">
        <f t="shared" si="5"/>
        <v>0</v>
      </c>
    </row>
    <row r="176" spans="6:9" x14ac:dyDescent="0.2">
      <c r="F176">
        <f t="shared" si="4"/>
        <v>0</v>
      </c>
      <c r="I176">
        <f t="shared" si="5"/>
        <v>0</v>
      </c>
    </row>
    <row r="177" spans="6:9" x14ac:dyDescent="0.2">
      <c r="F177">
        <f t="shared" si="4"/>
        <v>0</v>
      </c>
      <c r="I177">
        <f t="shared" si="5"/>
        <v>0</v>
      </c>
    </row>
    <row r="178" spans="6:9" x14ac:dyDescent="0.2">
      <c r="F178">
        <f t="shared" si="4"/>
        <v>0</v>
      </c>
      <c r="I178">
        <f t="shared" si="5"/>
        <v>0</v>
      </c>
    </row>
    <row r="179" spans="6:9" x14ac:dyDescent="0.2">
      <c r="F179">
        <f t="shared" si="4"/>
        <v>0</v>
      </c>
      <c r="I179">
        <f t="shared" si="5"/>
        <v>0</v>
      </c>
    </row>
    <row r="180" spans="6:9" x14ac:dyDescent="0.2">
      <c r="F180">
        <f t="shared" si="4"/>
        <v>0</v>
      </c>
      <c r="I180">
        <f t="shared" si="5"/>
        <v>0</v>
      </c>
    </row>
    <row r="181" spans="6:9" x14ac:dyDescent="0.2">
      <c r="F181">
        <f t="shared" si="4"/>
        <v>0</v>
      </c>
      <c r="I181">
        <f t="shared" si="5"/>
        <v>0</v>
      </c>
    </row>
    <row r="182" spans="6:9" x14ac:dyDescent="0.2">
      <c r="F182">
        <f t="shared" si="4"/>
        <v>0</v>
      </c>
      <c r="I182">
        <f t="shared" si="5"/>
        <v>0</v>
      </c>
    </row>
    <row r="183" spans="6:9" x14ac:dyDescent="0.2">
      <c r="F183">
        <f t="shared" si="4"/>
        <v>0</v>
      </c>
      <c r="I183">
        <f t="shared" si="5"/>
        <v>0</v>
      </c>
    </row>
    <row r="184" spans="6:9" x14ac:dyDescent="0.2">
      <c r="F184">
        <f t="shared" si="4"/>
        <v>0</v>
      </c>
      <c r="I184">
        <f t="shared" si="5"/>
        <v>0</v>
      </c>
    </row>
    <row r="185" spans="6:9" x14ac:dyDescent="0.2">
      <c r="F185">
        <f t="shared" si="4"/>
        <v>0</v>
      </c>
      <c r="I185">
        <f t="shared" si="5"/>
        <v>0</v>
      </c>
    </row>
    <row r="186" spans="6:9" x14ac:dyDescent="0.2">
      <c r="F186">
        <f t="shared" si="4"/>
        <v>0</v>
      </c>
      <c r="I186">
        <f t="shared" si="5"/>
        <v>0</v>
      </c>
    </row>
    <row r="187" spans="6:9" x14ac:dyDescent="0.2">
      <c r="F187">
        <f t="shared" si="4"/>
        <v>0</v>
      </c>
      <c r="I187">
        <f t="shared" si="5"/>
        <v>0</v>
      </c>
    </row>
    <row r="188" spans="6:9" x14ac:dyDescent="0.2">
      <c r="F188">
        <f t="shared" si="4"/>
        <v>0</v>
      </c>
      <c r="I188">
        <f t="shared" si="5"/>
        <v>0</v>
      </c>
    </row>
    <row r="189" spans="6:9" x14ac:dyDescent="0.2">
      <c r="F189">
        <f t="shared" si="4"/>
        <v>0</v>
      </c>
      <c r="I189">
        <f t="shared" si="5"/>
        <v>0</v>
      </c>
    </row>
    <row r="190" spans="6:9" x14ac:dyDescent="0.2">
      <c r="F190">
        <f t="shared" si="4"/>
        <v>0</v>
      </c>
      <c r="I190">
        <f t="shared" si="5"/>
        <v>0</v>
      </c>
    </row>
    <row r="191" spans="6:9" x14ac:dyDescent="0.2">
      <c r="F191">
        <f t="shared" si="4"/>
        <v>0</v>
      </c>
      <c r="I191">
        <f t="shared" si="5"/>
        <v>0</v>
      </c>
    </row>
    <row r="192" spans="6:9" x14ac:dyDescent="0.2">
      <c r="F192">
        <f t="shared" si="4"/>
        <v>0</v>
      </c>
      <c r="I192">
        <f t="shared" si="5"/>
        <v>0</v>
      </c>
    </row>
    <row r="193" spans="6:9" x14ac:dyDescent="0.2">
      <c r="F193">
        <f t="shared" si="4"/>
        <v>0</v>
      </c>
      <c r="I193">
        <f t="shared" si="5"/>
        <v>0</v>
      </c>
    </row>
    <row r="194" spans="6:9" x14ac:dyDescent="0.2">
      <c r="F194">
        <f t="shared" ref="F194:F203" si="6">D194*E194</f>
        <v>0</v>
      </c>
      <c r="I194">
        <f t="shared" ref="I194:I203" si="7">IF(G194="Yes",F194-H194,F194)</f>
        <v>0</v>
      </c>
    </row>
    <row r="195" spans="6:9" x14ac:dyDescent="0.2">
      <c r="F195">
        <f t="shared" si="6"/>
        <v>0</v>
      </c>
      <c r="I195">
        <f t="shared" si="7"/>
        <v>0</v>
      </c>
    </row>
    <row r="196" spans="6:9" x14ac:dyDescent="0.2">
      <c r="F196">
        <f t="shared" si="6"/>
        <v>0</v>
      </c>
      <c r="I196">
        <f t="shared" si="7"/>
        <v>0</v>
      </c>
    </row>
    <row r="197" spans="6:9" x14ac:dyDescent="0.2">
      <c r="F197">
        <f t="shared" si="6"/>
        <v>0</v>
      </c>
      <c r="I197">
        <f t="shared" si="7"/>
        <v>0</v>
      </c>
    </row>
    <row r="198" spans="6:9" x14ac:dyDescent="0.2">
      <c r="F198">
        <f t="shared" si="6"/>
        <v>0</v>
      </c>
      <c r="I198">
        <f t="shared" si="7"/>
        <v>0</v>
      </c>
    </row>
    <row r="199" spans="6:9" x14ac:dyDescent="0.2">
      <c r="F199">
        <f t="shared" si="6"/>
        <v>0</v>
      </c>
      <c r="I199">
        <f t="shared" si="7"/>
        <v>0</v>
      </c>
    </row>
    <row r="200" spans="6:9" x14ac:dyDescent="0.2">
      <c r="F200">
        <f t="shared" si="6"/>
        <v>0</v>
      </c>
      <c r="I200">
        <f t="shared" si="7"/>
        <v>0</v>
      </c>
    </row>
    <row r="201" spans="6:9" x14ac:dyDescent="0.2">
      <c r="F201">
        <f t="shared" si="6"/>
        <v>0</v>
      </c>
      <c r="I201">
        <f t="shared" si="7"/>
        <v>0</v>
      </c>
    </row>
    <row r="202" spans="6:9" x14ac:dyDescent="0.2">
      <c r="F202">
        <f t="shared" si="6"/>
        <v>0</v>
      </c>
      <c r="I202">
        <f t="shared" si="7"/>
        <v>0</v>
      </c>
    </row>
    <row r="203" spans="6:9" x14ac:dyDescent="0.2">
      <c r="F203">
        <f t="shared" si="6"/>
        <v>0</v>
      </c>
      <c r="I203">
        <f t="shared" si="7"/>
        <v>0</v>
      </c>
    </row>
  </sheetData>
  <dataValidations count="2">
    <dataValidation type="list" allowBlank="1" showInputMessage="1" showErrorMessage="1" sqref="B2:B1001" xr:uid="{00000000-0002-0000-0900-000000000000}">
      <formula1>Channels</formula1>
    </dataValidation>
    <dataValidation type="list" allowBlank="1" showInputMessage="1" showErrorMessage="1" sqref="G2:G1001" xr:uid="{00000000-0002-0000-0900-000001000000}">
      <formula1>Cancelled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02"/>
  <sheetViews>
    <sheetView workbookViewId="0"/>
  </sheetViews>
  <sheetFormatPr baseColWidth="10" defaultColWidth="8.83203125" defaultRowHeight="15" x14ac:dyDescent="0.2"/>
  <sheetData>
    <row r="1" spans="1:8" x14ac:dyDescent="0.2">
      <c r="A1" s="1" t="s">
        <v>224</v>
      </c>
      <c r="B1" s="1" t="s">
        <v>225</v>
      </c>
      <c r="C1" s="1" t="s">
        <v>226</v>
      </c>
      <c r="D1" s="1" t="s">
        <v>227</v>
      </c>
      <c r="E1" s="1" t="s">
        <v>228</v>
      </c>
      <c r="F1" s="1" t="s">
        <v>229</v>
      </c>
      <c r="G1" s="1" t="s">
        <v>230</v>
      </c>
      <c r="H1" s="1" t="s">
        <v>231</v>
      </c>
    </row>
    <row r="2" spans="1:8" x14ac:dyDescent="0.2">
      <c r="A2" t="s">
        <v>232</v>
      </c>
      <c r="B2">
        <v>3</v>
      </c>
      <c r="C2" t="s">
        <v>233</v>
      </c>
      <c r="D2">
        <v>80</v>
      </c>
      <c r="E2">
        <v>40</v>
      </c>
      <c r="F2">
        <f t="shared" ref="F2:F33" si="0">B2*D2+E2</f>
        <v>280</v>
      </c>
      <c r="G2" t="s">
        <v>234</v>
      </c>
      <c r="H2">
        <f t="shared" ref="H2:H33" si="1">IF(F2&gt;0,F2/(1-G2),"")</f>
        <v>373.33333333333331</v>
      </c>
    </row>
    <row r="3" spans="1:8" x14ac:dyDescent="0.2">
      <c r="F3">
        <f t="shared" si="0"/>
        <v>0</v>
      </c>
      <c r="H3" t="str">
        <f t="shared" si="1"/>
        <v/>
      </c>
    </row>
    <row r="4" spans="1:8" x14ac:dyDescent="0.2">
      <c r="F4">
        <f t="shared" si="0"/>
        <v>0</v>
      </c>
      <c r="H4" t="str">
        <f t="shared" si="1"/>
        <v/>
      </c>
    </row>
    <row r="5" spans="1:8" x14ac:dyDescent="0.2">
      <c r="F5">
        <f t="shared" si="0"/>
        <v>0</v>
      </c>
      <c r="H5" t="str">
        <f t="shared" si="1"/>
        <v/>
      </c>
    </row>
    <row r="6" spans="1:8" x14ac:dyDescent="0.2">
      <c r="F6">
        <f t="shared" si="0"/>
        <v>0</v>
      </c>
      <c r="H6" t="str">
        <f t="shared" si="1"/>
        <v/>
      </c>
    </row>
    <row r="7" spans="1:8" x14ac:dyDescent="0.2">
      <c r="F7">
        <f t="shared" si="0"/>
        <v>0</v>
      </c>
      <c r="H7" t="str">
        <f t="shared" si="1"/>
        <v/>
      </c>
    </row>
    <row r="8" spans="1:8" x14ac:dyDescent="0.2">
      <c r="F8">
        <f t="shared" si="0"/>
        <v>0</v>
      </c>
      <c r="H8" t="str">
        <f t="shared" si="1"/>
        <v/>
      </c>
    </row>
    <row r="9" spans="1:8" x14ac:dyDescent="0.2">
      <c r="F9">
        <f t="shared" si="0"/>
        <v>0</v>
      </c>
      <c r="H9" t="str">
        <f t="shared" si="1"/>
        <v/>
      </c>
    </row>
    <row r="10" spans="1:8" x14ac:dyDescent="0.2">
      <c r="F10">
        <f t="shared" si="0"/>
        <v>0</v>
      </c>
      <c r="H10" t="str">
        <f t="shared" si="1"/>
        <v/>
      </c>
    </row>
    <row r="11" spans="1:8" x14ac:dyDescent="0.2">
      <c r="F11">
        <f t="shared" si="0"/>
        <v>0</v>
      </c>
      <c r="H11" t="str">
        <f t="shared" si="1"/>
        <v/>
      </c>
    </row>
    <row r="12" spans="1:8" x14ac:dyDescent="0.2">
      <c r="F12">
        <f t="shared" si="0"/>
        <v>0</v>
      </c>
      <c r="H12" t="str">
        <f t="shared" si="1"/>
        <v/>
      </c>
    </row>
    <row r="13" spans="1:8" x14ac:dyDescent="0.2">
      <c r="F13">
        <f t="shared" si="0"/>
        <v>0</v>
      </c>
      <c r="H13" t="str">
        <f t="shared" si="1"/>
        <v/>
      </c>
    </row>
    <row r="14" spans="1:8" x14ac:dyDescent="0.2">
      <c r="F14">
        <f t="shared" si="0"/>
        <v>0</v>
      </c>
      <c r="H14" t="str">
        <f t="shared" si="1"/>
        <v/>
      </c>
    </row>
    <row r="15" spans="1:8" x14ac:dyDescent="0.2">
      <c r="F15">
        <f t="shared" si="0"/>
        <v>0</v>
      </c>
      <c r="H15" t="str">
        <f t="shared" si="1"/>
        <v/>
      </c>
    </row>
    <row r="16" spans="1:8" x14ac:dyDescent="0.2">
      <c r="F16">
        <f t="shared" si="0"/>
        <v>0</v>
      </c>
      <c r="H16" t="str">
        <f t="shared" si="1"/>
        <v/>
      </c>
    </row>
    <row r="17" spans="6:8" x14ac:dyDescent="0.2">
      <c r="F17">
        <f t="shared" si="0"/>
        <v>0</v>
      </c>
      <c r="H17" t="str">
        <f t="shared" si="1"/>
        <v/>
      </c>
    </row>
    <row r="18" spans="6:8" x14ac:dyDescent="0.2">
      <c r="F18">
        <f t="shared" si="0"/>
        <v>0</v>
      </c>
      <c r="H18" t="str">
        <f t="shared" si="1"/>
        <v/>
      </c>
    </row>
    <row r="19" spans="6:8" x14ac:dyDescent="0.2">
      <c r="F19">
        <f t="shared" si="0"/>
        <v>0</v>
      </c>
      <c r="H19" t="str">
        <f t="shared" si="1"/>
        <v/>
      </c>
    </row>
    <row r="20" spans="6:8" x14ac:dyDescent="0.2">
      <c r="F20">
        <f t="shared" si="0"/>
        <v>0</v>
      </c>
      <c r="H20" t="str">
        <f t="shared" si="1"/>
        <v/>
      </c>
    </row>
    <row r="21" spans="6:8" x14ac:dyDescent="0.2">
      <c r="F21">
        <f t="shared" si="0"/>
        <v>0</v>
      </c>
      <c r="H21" t="str">
        <f t="shared" si="1"/>
        <v/>
      </c>
    </row>
    <row r="22" spans="6:8" x14ac:dyDescent="0.2">
      <c r="F22">
        <f t="shared" si="0"/>
        <v>0</v>
      </c>
      <c r="H22" t="str">
        <f t="shared" si="1"/>
        <v/>
      </c>
    </row>
    <row r="23" spans="6:8" x14ac:dyDescent="0.2">
      <c r="F23">
        <f t="shared" si="0"/>
        <v>0</v>
      </c>
      <c r="H23" t="str">
        <f t="shared" si="1"/>
        <v/>
      </c>
    </row>
    <row r="24" spans="6:8" x14ac:dyDescent="0.2">
      <c r="F24">
        <f t="shared" si="0"/>
        <v>0</v>
      </c>
      <c r="H24" t="str">
        <f t="shared" si="1"/>
        <v/>
      </c>
    </row>
    <row r="25" spans="6:8" x14ac:dyDescent="0.2">
      <c r="F25">
        <f t="shared" si="0"/>
        <v>0</v>
      </c>
      <c r="H25" t="str">
        <f t="shared" si="1"/>
        <v/>
      </c>
    </row>
    <row r="26" spans="6:8" x14ac:dyDescent="0.2">
      <c r="F26">
        <f t="shared" si="0"/>
        <v>0</v>
      </c>
      <c r="H26" t="str">
        <f t="shared" si="1"/>
        <v/>
      </c>
    </row>
    <row r="27" spans="6:8" x14ac:dyDescent="0.2">
      <c r="F27">
        <f t="shared" si="0"/>
        <v>0</v>
      </c>
      <c r="H27" t="str">
        <f t="shared" si="1"/>
        <v/>
      </c>
    </row>
    <row r="28" spans="6:8" x14ac:dyDescent="0.2">
      <c r="F28">
        <f t="shared" si="0"/>
        <v>0</v>
      </c>
      <c r="H28" t="str">
        <f t="shared" si="1"/>
        <v/>
      </c>
    </row>
    <row r="29" spans="6:8" x14ac:dyDescent="0.2">
      <c r="F29">
        <f t="shared" si="0"/>
        <v>0</v>
      </c>
      <c r="H29" t="str">
        <f t="shared" si="1"/>
        <v/>
      </c>
    </row>
    <row r="30" spans="6:8" x14ac:dyDescent="0.2">
      <c r="F30">
        <f t="shared" si="0"/>
        <v>0</v>
      </c>
      <c r="H30" t="str">
        <f t="shared" si="1"/>
        <v/>
      </c>
    </row>
    <row r="31" spans="6:8" x14ac:dyDescent="0.2">
      <c r="F31">
        <f t="shared" si="0"/>
        <v>0</v>
      </c>
      <c r="H31" t="str">
        <f t="shared" si="1"/>
        <v/>
      </c>
    </row>
    <row r="32" spans="6:8" x14ac:dyDescent="0.2">
      <c r="F32">
        <f t="shared" si="0"/>
        <v>0</v>
      </c>
      <c r="H32" t="str">
        <f t="shared" si="1"/>
        <v/>
      </c>
    </row>
    <row r="33" spans="6:8" x14ac:dyDescent="0.2">
      <c r="F33">
        <f t="shared" si="0"/>
        <v>0</v>
      </c>
      <c r="H33" t="str">
        <f t="shared" si="1"/>
        <v/>
      </c>
    </row>
    <row r="34" spans="6:8" x14ac:dyDescent="0.2">
      <c r="F34">
        <f t="shared" ref="F34:F65" si="2">B34*D34+E34</f>
        <v>0</v>
      </c>
      <c r="H34" t="str">
        <f t="shared" ref="H34:H65" si="3">IF(F34&gt;0,F34/(1-G34),"")</f>
        <v/>
      </c>
    </row>
    <row r="35" spans="6:8" x14ac:dyDescent="0.2">
      <c r="F35">
        <f t="shared" si="2"/>
        <v>0</v>
      </c>
      <c r="H35" t="str">
        <f t="shared" si="3"/>
        <v/>
      </c>
    </row>
    <row r="36" spans="6:8" x14ac:dyDescent="0.2">
      <c r="F36">
        <f t="shared" si="2"/>
        <v>0</v>
      </c>
      <c r="H36" t="str">
        <f t="shared" si="3"/>
        <v/>
      </c>
    </row>
    <row r="37" spans="6:8" x14ac:dyDescent="0.2">
      <c r="F37">
        <f t="shared" si="2"/>
        <v>0</v>
      </c>
      <c r="H37" t="str">
        <f t="shared" si="3"/>
        <v/>
      </c>
    </row>
    <row r="38" spans="6:8" x14ac:dyDescent="0.2">
      <c r="F38">
        <f t="shared" si="2"/>
        <v>0</v>
      </c>
      <c r="H38" t="str">
        <f t="shared" si="3"/>
        <v/>
      </c>
    </row>
    <row r="39" spans="6:8" x14ac:dyDescent="0.2">
      <c r="F39">
        <f t="shared" si="2"/>
        <v>0</v>
      </c>
      <c r="H39" t="str">
        <f t="shared" si="3"/>
        <v/>
      </c>
    </row>
    <row r="40" spans="6:8" x14ac:dyDescent="0.2">
      <c r="F40">
        <f t="shared" si="2"/>
        <v>0</v>
      </c>
      <c r="H40" t="str">
        <f t="shared" si="3"/>
        <v/>
      </c>
    </row>
    <row r="41" spans="6:8" x14ac:dyDescent="0.2">
      <c r="F41">
        <f t="shared" si="2"/>
        <v>0</v>
      </c>
      <c r="H41" t="str">
        <f t="shared" si="3"/>
        <v/>
      </c>
    </row>
    <row r="42" spans="6:8" x14ac:dyDescent="0.2">
      <c r="F42">
        <f t="shared" si="2"/>
        <v>0</v>
      </c>
      <c r="H42" t="str">
        <f t="shared" si="3"/>
        <v/>
      </c>
    </row>
    <row r="43" spans="6:8" x14ac:dyDescent="0.2">
      <c r="F43">
        <f t="shared" si="2"/>
        <v>0</v>
      </c>
      <c r="H43" t="str">
        <f t="shared" si="3"/>
        <v/>
      </c>
    </row>
    <row r="44" spans="6:8" x14ac:dyDescent="0.2">
      <c r="F44">
        <f t="shared" si="2"/>
        <v>0</v>
      </c>
      <c r="H44" t="str">
        <f t="shared" si="3"/>
        <v/>
      </c>
    </row>
    <row r="45" spans="6:8" x14ac:dyDescent="0.2">
      <c r="F45">
        <f t="shared" si="2"/>
        <v>0</v>
      </c>
      <c r="H45" t="str">
        <f t="shared" si="3"/>
        <v/>
      </c>
    </row>
    <row r="46" spans="6:8" x14ac:dyDescent="0.2">
      <c r="F46">
        <f t="shared" si="2"/>
        <v>0</v>
      </c>
      <c r="H46" t="str">
        <f t="shared" si="3"/>
        <v/>
      </c>
    </row>
    <row r="47" spans="6:8" x14ac:dyDescent="0.2">
      <c r="F47">
        <f t="shared" si="2"/>
        <v>0</v>
      </c>
      <c r="H47" t="str">
        <f t="shared" si="3"/>
        <v/>
      </c>
    </row>
    <row r="48" spans="6:8" x14ac:dyDescent="0.2">
      <c r="F48">
        <f t="shared" si="2"/>
        <v>0</v>
      </c>
      <c r="H48" t="str">
        <f t="shared" si="3"/>
        <v/>
      </c>
    </row>
    <row r="49" spans="6:8" x14ac:dyDescent="0.2">
      <c r="F49">
        <f t="shared" si="2"/>
        <v>0</v>
      </c>
      <c r="H49" t="str">
        <f t="shared" si="3"/>
        <v/>
      </c>
    </row>
    <row r="50" spans="6:8" x14ac:dyDescent="0.2">
      <c r="F50">
        <f t="shared" si="2"/>
        <v>0</v>
      </c>
      <c r="H50" t="str">
        <f t="shared" si="3"/>
        <v/>
      </c>
    </row>
    <row r="51" spans="6:8" x14ac:dyDescent="0.2">
      <c r="F51">
        <f t="shared" si="2"/>
        <v>0</v>
      </c>
      <c r="H51" t="str">
        <f t="shared" si="3"/>
        <v/>
      </c>
    </row>
    <row r="52" spans="6:8" x14ac:dyDescent="0.2">
      <c r="F52">
        <f t="shared" si="2"/>
        <v>0</v>
      </c>
      <c r="H52" t="str">
        <f t="shared" si="3"/>
        <v/>
      </c>
    </row>
    <row r="53" spans="6:8" x14ac:dyDescent="0.2">
      <c r="F53">
        <f t="shared" si="2"/>
        <v>0</v>
      </c>
      <c r="H53" t="str">
        <f t="shared" si="3"/>
        <v/>
      </c>
    </row>
    <row r="54" spans="6:8" x14ac:dyDescent="0.2">
      <c r="F54">
        <f t="shared" si="2"/>
        <v>0</v>
      </c>
      <c r="H54" t="str">
        <f t="shared" si="3"/>
        <v/>
      </c>
    </row>
    <row r="55" spans="6:8" x14ac:dyDescent="0.2">
      <c r="F55">
        <f t="shared" si="2"/>
        <v>0</v>
      </c>
      <c r="H55" t="str">
        <f t="shared" si="3"/>
        <v/>
      </c>
    </row>
    <row r="56" spans="6:8" x14ac:dyDescent="0.2">
      <c r="F56">
        <f t="shared" si="2"/>
        <v>0</v>
      </c>
      <c r="H56" t="str">
        <f t="shared" si="3"/>
        <v/>
      </c>
    </row>
    <row r="57" spans="6:8" x14ac:dyDescent="0.2">
      <c r="F57">
        <f t="shared" si="2"/>
        <v>0</v>
      </c>
      <c r="H57" t="str">
        <f t="shared" si="3"/>
        <v/>
      </c>
    </row>
    <row r="58" spans="6:8" x14ac:dyDescent="0.2">
      <c r="F58">
        <f t="shared" si="2"/>
        <v>0</v>
      </c>
      <c r="H58" t="str">
        <f t="shared" si="3"/>
        <v/>
      </c>
    </row>
    <row r="59" spans="6:8" x14ac:dyDescent="0.2">
      <c r="F59">
        <f t="shared" si="2"/>
        <v>0</v>
      </c>
      <c r="H59" t="str">
        <f t="shared" si="3"/>
        <v/>
      </c>
    </row>
    <row r="60" spans="6:8" x14ac:dyDescent="0.2">
      <c r="F60">
        <f t="shared" si="2"/>
        <v>0</v>
      </c>
      <c r="H60" t="str">
        <f t="shared" si="3"/>
        <v/>
      </c>
    </row>
    <row r="61" spans="6:8" x14ac:dyDescent="0.2">
      <c r="F61">
        <f t="shared" si="2"/>
        <v>0</v>
      </c>
      <c r="H61" t="str">
        <f t="shared" si="3"/>
        <v/>
      </c>
    </row>
    <row r="62" spans="6:8" x14ac:dyDescent="0.2">
      <c r="F62">
        <f t="shared" si="2"/>
        <v>0</v>
      </c>
      <c r="H62" t="str">
        <f t="shared" si="3"/>
        <v/>
      </c>
    </row>
    <row r="63" spans="6:8" x14ac:dyDescent="0.2">
      <c r="F63">
        <f t="shared" si="2"/>
        <v>0</v>
      </c>
      <c r="H63" t="str">
        <f t="shared" si="3"/>
        <v/>
      </c>
    </row>
    <row r="64" spans="6:8" x14ac:dyDescent="0.2">
      <c r="F64">
        <f t="shared" si="2"/>
        <v>0</v>
      </c>
      <c r="H64" t="str">
        <f t="shared" si="3"/>
        <v/>
      </c>
    </row>
    <row r="65" spans="6:8" x14ac:dyDescent="0.2">
      <c r="F65">
        <f t="shared" si="2"/>
        <v>0</v>
      </c>
      <c r="H65" t="str">
        <f t="shared" si="3"/>
        <v/>
      </c>
    </row>
    <row r="66" spans="6:8" x14ac:dyDescent="0.2">
      <c r="F66">
        <f t="shared" ref="F66:F97" si="4">B66*D66+E66</f>
        <v>0</v>
      </c>
      <c r="H66" t="str">
        <f t="shared" ref="H66:H97" si="5">IF(F66&gt;0,F66/(1-G66),"")</f>
        <v/>
      </c>
    </row>
    <row r="67" spans="6:8" x14ac:dyDescent="0.2">
      <c r="F67">
        <f t="shared" si="4"/>
        <v>0</v>
      </c>
      <c r="H67" t="str">
        <f t="shared" si="5"/>
        <v/>
      </c>
    </row>
    <row r="68" spans="6:8" x14ac:dyDescent="0.2">
      <c r="F68">
        <f t="shared" si="4"/>
        <v>0</v>
      </c>
      <c r="H68" t="str">
        <f t="shared" si="5"/>
        <v/>
      </c>
    </row>
    <row r="69" spans="6:8" x14ac:dyDescent="0.2">
      <c r="F69">
        <f t="shared" si="4"/>
        <v>0</v>
      </c>
      <c r="H69" t="str">
        <f t="shared" si="5"/>
        <v/>
      </c>
    </row>
    <row r="70" spans="6:8" x14ac:dyDescent="0.2">
      <c r="F70">
        <f t="shared" si="4"/>
        <v>0</v>
      </c>
      <c r="H70" t="str">
        <f t="shared" si="5"/>
        <v/>
      </c>
    </row>
    <row r="71" spans="6:8" x14ac:dyDescent="0.2">
      <c r="F71">
        <f t="shared" si="4"/>
        <v>0</v>
      </c>
      <c r="H71" t="str">
        <f t="shared" si="5"/>
        <v/>
      </c>
    </row>
    <row r="72" spans="6:8" x14ac:dyDescent="0.2">
      <c r="F72">
        <f t="shared" si="4"/>
        <v>0</v>
      </c>
      <c r="H72" t="str">
        <f t="shared" si="5"/>
        <v/>
      </c>
    </row>
    <row r="73" spans="6:8" x14ac:dyDescent="0.2">
      <c r="F73">
        <f t="shared" si="4"/>
        <v>0</v>
      </c>
      <c r="H73" t="str">
        <f t="shared" si="5"/>
        <v/>
      </c>
    </row>
    <row r="74" spans="6:8" x14ac:dyDescent="0.2">
      <c r="F74">
        <f t="shared" si="4"/>
        <v>0</v>
      </c>
      <c r="H74" t="str">
        <f t="shared" si="5"/>
        <v/>
      </c>
    </row>
    <row r="75" spans="6:8" x14ac:dyDescent="0.2">
      <c r="F75">
        <f t="shared" si="4"/>
        <v>0</v>
      </c>
      <c r="H75" t="str">
        <f t="shared" si="5"/>
        <v/>
      </c>
    </row>
    <row r="76" spans="6:8" x14ac:dyDescent="0.2">
      <c r="F76">
        <f t="shared" si="4"/>
        <v>0</v>
      </c>
      <c r="H76" t="str">
        <f t="shared" si="5"/>
        <v/>
      </c>
    </row>
    <row r="77" spans="6:8" x14ac:dyDescent="0.2">
      <c r="F77">
        <f t="shared" si="4"/>
        <v>0</v>
      </c>
      <c r="H77" t="str">
        <f t="shared" si="5"/>
        <v/>
      </c>
    </row>
    <row r="78" spans="6:8" x14ac:dyDescent="0.2">
      <c r="F78">
        <f t="shared" si="4"/>
        <v>0</v>
      </c>
      <c r="H78" t="str">
        <f t="shared" si="5"/>
        <v/>
      </c>
    </row>
    <row r="79" spans="6:8" x14ac:dyDescent="0.2">
      <c r="F79">
        <f t="shared" si="4"/>
        <v>0</v>
      </c>
      <c r="H79" t="str">
        <f t="shared" si="5"/>
        <v/>
      </c>
    </row>
    <row r="80" spans="6:8" x14ac:dyDescent="0.2">
      <c r="F80">
        <f t="shared" si="4"/>
        <v>0</v>
      </c>
      <c r="H80" t="str">
        <f t="shared" si="5"/>
        <v/>
      </c>
    </row>
    <row r="81" spans="6:8" x14ac:dyDescent="0.2">
      <c r="F81">
        <f t="shared" si="4"/>
        <v>0</v>
      </c>
      <c r="H81" t="str">
        <f t="shared" si="5"/>
        <v/>
      </c>
    </row>
    <row r="82" spans="6:8" x14ac:dyDescent="0.2">
      <c r="F82">
        <f t="shared" si="4"/>
        <v>0</v>
      </c>
      <c r="H82" t="str">
        <f t="shared" si="5"/>
        <v/>
      </c>
    </row>
    <row r="83" spans="6:8" x14ac:dyDescent="0.2">
      <c r="F83">
        <f t="shared" si="4"/>
        <v>0</v>
      </c>
      <c r="H83" t="str">
        <f t="shared" si="5"/>
        <v/>
      </c>
    </row>
    <row r="84" spans="6:8" x14ac:dyDescent="0.2">
      <c r="F84">
        <f t="shared" si="4"/>
        <v>0</v>
      </c>
      <c r="H84" t="str">
        <f t="shared" si="5"/>
        <v/>
      </c>
    </row>
    <row r="85" spans="6:8" x14ac:dyDescent="0.2">
      <c r="F85">
        <f t="shared" si="4"/>
        <v>0</v>
      </c>
      <c r="H85" t="str">
        <f t="shared" si="5"/>
        <v/>
      </c>
    </row>
    <row r="86" spans="6:8" x14ac:dyDescent="0.2">
      <c r="F86">
        <f t="shared" si="4"/>
        <v>0</v>
      </c>
      <c r="H86" t="str">
        <f t="shared" si="5"/>
        <v/>
      </c>
    </row>
    <row r="87" spans="6:8" x14ac:dyDescent="0.2">
      <c r="F87">
        <f t="shared" si="4"/>
        <v>0</v>
      </c>
      <c r="H87" t="str">
        <f t="shared" si="5"/>
        <v/>
      </c>
    </row>
    <row r="88" spans="6:8" x14ac:dyDescent="0.2">
      <c r="F88">
        <f t="shared" si="4"/>
        <v>0</v>
      </c>
      <c r="H88" t="str">
        <f t="shared" si="5"/>
        <v/>
      </c>
    </row>
    <row r="89" spans="6:8" x14ac:dyDescent="0.2">
      <c r="F89">
        <f t="shared" si="4"/>
        <v>0</v>
      </c>
      <c r="H89" t="str">
        <f t="shared" si="5"/>
        <v/>
      </c>
    </row>
    <row r="90" spans="6:8" x14ac:dyDescent="0.2">
      <c r="F90">
        <f t="shared" si="4"/>
        <v>0</v>
      </c>
      <c r="H90" t="str">
        <f t="shared" si="5"/>
        <v/>
      </c>
    </row>
    <row r="91" spans="6:8" x14ac:dyDescent="0.2">
      <c r="F91">
        <f t="shared" si="4"/>
        <v>0</v>
      </c>
      <c r="H91" t="str">
        <f t="shared" si="5"/>
        <v/>
      </c>
    </row>
    <row r="92" spans="6:8" x14ac:dyDescent="0.2">
      <c r="F92">
        <f t="shared" si="4"/>
        <v>0</v>
      </c>
      <c r="H92" t="str">
        <f t="shared" si="5"/>
        <v/>
      </c>
    </row>
    <row r="93" spans="6:8" x14ac:dyDescent="0.2">
      <c r="F93">
        <f t="shared" si="4"/>
        <v>0</v>
      </c>
      <c r="H93" t="str">
        <f t="shared" si="5"/>
        <v/>
      </c>
    </row>
    <row r="94" spans="6:8" x14ac:dyDescent="0.2">
      <c r="F94">
        <f t="shared" si="4"/>
        <v>0</v>
      </c>
      <c r="H94" t="str">
        <f t="shared" si="5"/>
        <v/>
      </c>
    </row>
    <row r="95" spans="6:8" x14ac:dyDescent="0.2">
      <c r="F95">
        <f t="shared" si="4"/>
        <v>0</v>
      </c>
      <c r="H95" t="str">
        <f t="shared" si="5"/>
        <v/>
      </c>
    </row>
    <row r="96" spans="6:8" x14ac:dyDescent="0.2">
      <c r="F96">
        <f t="shared" si="4"/>
        <v>0</v>
      </c>
      <c r="H96" t="str">
        <f t="shared" si="5"/>
        <v/>
      </c>
    </row>
    <row r="97" spans="6:8" x14ac:dyDescent="0.2">
      <c r="F97">
        <f t="shared" si="4"/>
        <v>0</v>
      </c>
      <c r="H97" t="str">
        <f t="shared" si="5"/>
        <v/>
      </c>
    </row>
    <row r="98" spans="6:8" x14ac:dyDescent="0.2">
      <c r="F98">
        <f t="shared" ref="F98:F102" si="6">B98*D98+E98</f>
        <v>0</v>
      </c>
      <c r="H98" t="str">
        <f t="shared" ref="H98:H102" si="7">IF(F98&gt;0,F98/(1-G98),"")</f>
        <v/>
      </c>
    </row>
    <row r="99" spans="6:8" x14ac:dyDescent="0.2">
      <c r="F99">
        <f t="shared" si="6"/>
        <v>0</v>
      </c>
      <c r="H99" t="str">
        <f t="shared" si="7"/>
        <v/>
      </c>
    </row>
    <row r="100" spans="6:8" x14ac:dyDescent="0.2">
      <c r="F100">
        <f t="shared" si="6"/>
        <v>0</v>
      </c>
      <c r="H100" t="str">
        <f t="shared" si="7"/>
        <v/>
      </c>
    </row>
    <row r="101" spans="6:8" x14ac:dyDescent="0.2">
      <c r="F101">
        <f t="shared" si="6"/>
        <v>0</v>
      </c>
      <c r="H101" t="str">
        <f t="shared" si="7"/>
        <v/>
      </c>
    </row>
    <row r="102" spans="6:8" x14ac:dyDescent="0.2">
      <c r="F102">
        <f t="shared" si="6"/>
        <v>0</v>
      </c>
      <c r="H102" t="str">
        <f t="shared" si="7"/>
        <v/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02"/>
  <sheetViews>
    <sheetView workbookViewId="0"/>
  </sheetViews>
  <sheetFormatPr baseColWidth="10" defaultColWidth="8.83203125" defaultRowHeight="15" x14ac:dyDescent="0.2"/>
  <sheetData>
    <row r="1" spans="1:10" x14ac:dyDescent="0.2">
      <c r="A1" s="1" t="s">
        <v>235</v>
      </c>
      <c r="B1" s="1" t="s">
        <v>236</v>
      </c>
      <c r="C1" s="1" t="s">
        <v>237</v>
      </c>
      <c r="D1" s="1" t="s">
        <v>238</v>
      </c>
      <c r="E1" s="1" t="s">
        <v>210</v>
      </c>
      <c r="F1" s="1" t="s">
        <v>239</v>
      </c>
      <c r="G1" s="1" t="s">
        <v>240</v>
      </c>
      <c r="H1" s="1" t="s">
        <v>241</v>
      </c>
      <c r="I1" s="1" t="s">
        <v>214</v>
      </c>
      <c r="J1" s="1" t="s">
        <v>242</v>
      </c>
    </row>
    <row r="2" spans="1:10" x14ac:dyDescent="0.2">
      <c r="A2" t="s">
        <v>243</v>
      </c>
      <c r="B2" t="s">
        <v>244</v>
      </c>
      <c r="E2" t="s">
        <v>245</v>
      </c>
      <c r="F2">
        <v>300</v>
      </c>
      <c r="G2">
        <v>40</v>
      </c>
      <c r="H2">
        <v>10</v>
      </c>
      <c r="I2">
        <v>900</v>
      </c>
      <c r="J2">
        <f t="shared" ref="J2:J33" si="0">IF(F2&gt;0,(I2-F2)/F2,"")</f>
        <v>2</v>
      </c>
    </row>
    <row r="3" spans="1:10" x14ac:dyDescent="0.2">
      <c r="J3" t="str">
        <f t="shared" si="0"/>
        <v/>
      </c>
    </row>
    <row r="4" spans="1:10" x14ac:dyDescent="0.2">
      <c r="J4" t="str">
        <f t="shared" si="0"/>
        <v/>
      </c>
    </row>
    <row r="5" spans="1:10" x14ac:dyDescent="0.2">
      <c r="J5" t="str">
        <f t="shared" si="0"/>
        <v/>
      </c>
    </row>
    <row r="6" spans="1:10" x14ac:dyDescent="0.2">
      <c r="J6" t="str">
        <f t="shared" si="0"/>
        <v/>
      </c>
    </row>
    <row r="7" spans="1:10" x14ac:dyDescent="0.2">
      <c r="J7" t="str">
        <f t="shared" si="0"/>
        <v/>
      </c>
    </row>
    <row r="8" spans="1:10" x14ac:dyDescent="0.2">
      <c r="J8" t="str">
        <f t="shared" si="0"/>
        <v/>
      </c>
    </row>
    <row r="9" spans="1:10" x14ac:dyDescent="0.2">
      <c r="J9" t="str">
        <f t="shared" si="0"/>
        <v/>
      </c>
    </row>
    <row r="10" spans="1:10" x14ac:dyDescent="0.2">
      <c r="J10" t="str">
        <f t="shared" si="0"/>
        <v/>
      </c>
    </row>
    <row r="11" spans="1:10" x14ac:dyDescent="0.2">
      <c r="J11" t="str">
        <f t="shared" si="0"/>
        <v/>
      </c>
    </row>
    <row r="12" spans="1:10" x14ac:dyDescent="0.2">
      <c r="J12" t="str">
        <f t="shared" si="0"/>
        <v/>
      </c>
    </row>
    <row r="13" spans="1:10" x14ac:dyDescent="0.2">
      <c r="J13" t="str">
        <f t="shared" si="0"/>
        <v/>
      </c>
    </row>
    <row r="14" spans="1:10" x14ac:dyDescent="0.2">
      <c r="J14" t="str">
        <f t="shared" si="0"/>
        <v/>
      </c>
    </row>
    <row r="15" spans="1:10" x14ac:dyDescent="0.2">
      <c r="J15" t="str">
        <f t="shared" si="0"/>
        <v/>
      </c>
    </row>
    <row r="16" spans="1:10" x14ac:dyDescent="0.2">
      <c r="J16" t="str">
        <f t="shared" si="0"/>
        <v/>
      </c>
    </row>
    <row r="17" spans="10:10" x14ac:dyDescent="0.2">
      <c r="J17" t="str">
        <f t="shared" si="0"/>
        <v/>
      </c>
    </row>
    <row r="18" spans="10:10" x14ac:dyDescent="0.2">
      <c r="J18" t="str">
        <f t="shared" si="0"/>
        <v/>
      </c>
    </row>
    <row r="19" spans="10:10" x14ac:dyDescent="0.2">
      <c r="J19" t="str">
        <f t="shared" si="0"/>
        <v/>
      </c>
    </row>
    <row r="20" spans="10:10" x14ac:dyDescent="0.2">
      <c r="J20" t="str">
        <f t="shared" si="0"/>
        <v/>
      </c>
    </row>
    <row r="21" spans="10:10" x14ac:dyDescent="0.2">
      <c r="J21" t="str">
        <f t="shared" si="0"/>
        <v/>
      </c>
    </row>
    <row r="22" spans="10:10" x14ac:dyDescent="0.2">
      <c r="J22" t="str">
        <f t="shared" si="0"/>
        <v/>
      </c>
    </row>
    <row r="23" spans="10:10" x14ac:dyDescent="0.2">
      <c r="J23" t="str">
        <f t="shared" si="0"/>
        <v/>
      </c>
    </row>
    <row r="24" spans="10:10" x14ac:dyDescent="0.2">
      <c r="J24" t="str">
        <f t="shared" si="0"/>
        <v/>
      </c>
    </row>
    <row r="25" spans="10:10" x14ac:dyDescent="0.2">
      <c r="J25" t="str">
        <f t="shared" si="0"/>
        <v/>
      </c>
    </row>
    <row r="26" spans="10:10" x14ac:dyDescent="0.2">
      <c r="J26" t="str">
        <f t="shared" si="0"/>
        <v/>
      </c>
    </row>
    <row r="27" spans="10:10" x14ac:dyDescent="0.2">
      <c r="J27" t="str">
        <f t="shared" si="0"/>
        <v/>
      </c>
    </row>
    <row r="28" spans="10:10" x14ac:dyDescent="0.2">
      <c r="J28" t="str">
        <f t="shared" si="0"/>
        <v/>
      </c>
    </row>
    <row r="29" spans="10:10" x14ac:dyDescent="0.2">
      <c r="J29" t="str">
        <f t="shared" si="0"/>
        <v/>
      </c>
    </row>
    <row r="30" spans="10:10" x14ac:dyDescent="0.2">
      <c r="J30" t="str">
        <f t="shared" si="0"/>
        <v/>
      </c>
    </row>
    <row r="31" spans="10:10" x14ac:dyDescent="0.2">
      <c r="J31" t="str">
        <f t="shared" si="0"/>
        <v/>
      </c>
    </row>
    <row r="32" spans="10:10" x14ac:dyDescent="0.2">
      <c r="J32" t="str">
        <f t="shared" si="0"/>
        <v/>
      </c>
    </row>
    <row r="33" spans="10:10" x14ac:dyDescent="0.2">
      <c r="J33" t="str">
        <f t="shared" si="0"/>
        <v/>
      </c>
    </row>
    <row r="34" spans="10:10" x14ac:dyDescent="0.2">
      <c r="J34" t="str">
        <f t="shared" ref="J34:J65" si="1">IF(F34&gt;0,(I34-F34)/F34,"")</f>
        <v/>
      </c>
    </row>
    <row r="35" spans="10:10" x14ac:dyDescent="0.2">
      <c r="J35" t="str">
        <f t="shared" si="1"/>
        <v/>
      </c>
    </row>
    <row r="36" spans="10:10" x14ac:dyDescent="0.2">
      <c r="J36" t="str">
        <f t="shared" si="1"/>
        <v/>
      </c>
    </row>
    <row r="37" spans="10:10" x14ac:dyDescent="0.2">
      <c r="J37" t="str">
        <f t="shared" si="1"/>
        <v/>
      </c>
    </row>
    <row r="38" spans="10:10" x14ac:dyDescent="0.2">
      <c r="J38" t="str">
        <f t="shared" si="1"/>
        <v/>
      </c>
    </row>
    <row r="39" spans="10:10" x14ac:dyDescent="0.2">
      <c r="J39" t="str">
        <f t="shared" si="1"/>
        <v/>
      </c>
    </row>
    <row r="40" spans="10:10" x14ac:dyDescent="0.2">
      <c r="J40" t="str">
        <f t="shared" si="1"/>
        <v/>
      </c>
    </row>
    <row r="41" spans="10:10" x14ac:dyDescent="0.2">
      <c r="J41" t="str">
        <f t="shared" si="1"/>
        <v/>
      </c>
    </row>
    <row r="42" spans="10:10" x14ac:dyDescent="0.2">
      <c r="J42" t="str">
        <f t="shared" si="1"/>
        <v/>
      </c>
    </row>
    <row r="43" spans="10:10" x14ac:dyDescent="0.2">
      <c r="J43" t="str">
        <f t="shared" si="1"/>
        <v/>
      </c>
    </row>
    <row r="44" spans="10:10" x14ac:dyDescent="0.2">
      <c r="J44" t="str">
        <f t="shared" si="1"/>
        <v/>
      </c>
    </row>
    <row r="45" spans="10:10" x14ac:dyDescent="0.2">
      <c r="J45" t="str">
        <f t="shared" si="1"/>
        <v/>
      </c>
    </row>
    <row r="46" spans="10:10" x14ac:dyDescent="0.2">
      <c r="J46" t="str">
        <f t="shared" si="1"/>
        <v/>
      </c>
    </row>
    <row r="47" spans="10:10" x14ac:dyDescent="0.2">
      <c r="J47" t="str">
        <f t="shared" si="1"/>
        <v/>
      </c>
    </row>
    <row r="48" spans="10:10" x14ac:dyDescent="0.2">
      <c r="J48" t="str">
        <f t="shared" si="1"/>
        <v/>
      </c>
    </row>
    <row r="49" spans="10:10" x14ac:dyDescent="0.2">
      <c r="J49" t="str">
        <f t="shared" si="1"/>
        <v/>
      </c>
    </row>
    <row r="50" spans="10:10" x14ac:dyDescent="0.2">
      <c r="J50" t="str">
        <f t="shared" si="1"/>
        <v/>
      </c>
    </row>
    <row r="51" spans="10:10" x14ac:dyDescent="0.2">
      <c r="J51" t="str">
        <f t="shared" si="1"/>
        <v/>
      </c>
    </row>
    <row r="52" spans="10:10" x14ac:dyDescent="0.2">
      <c r="J52" t="str">
        <f t="shared" si="1"/>
        <v/>
      </c>
    </row>
    <row r="53" spans="10:10" x14ac:dyDescent="0.2">
      <c r="J53" t="str">
        <f t="shared" si="1"/>
        <v/>
      </c>
    </row>
    <row r="54" spans="10:10" x14ac:dyDescent="0.2">
      <c r="J54" t="str">
        <f t="shared" si="1"/>
        <v/>
      </c>
    </row>
    <row r="55" spans="10:10" x14ac:dyDescent="0.2">
      <c r="J55" t="str">
        <f t="shared" si="1"/>
        <v/>
      </c>
    </row>
    <row r="56" spans="10:10" x14ac:dyDescent="0.2">
      <c r="J56" t="str">
        <f t="shared" si="1"/>
        <v/>
      </c>
    </row>
    <row r="57" spans="10:10" x14ac:dyDescent="0.2">
      <c r="J57" t="str">
        <f t="shared" si="1"/>
        <v/>
      </c>
    </row>
    <row r="58" spans="10:10" x14ac:dyDescent="0.2">
      <c r="J58" t="str">
        <f t="shared" si="1"/>
        <v/>
      </c>
    </row>
    <row r="59" spans="10:10" x14ac:dyDescent="0.2">
      <c r="J59" t="str">
        <f t="shared" si="1"/>
        <v/>
      </c>
    </row>
    <row r="60" spans="10:10" x14ac:dyDescent="0.2">
      <c r="J60" t="str">
        <f t="shared" si="1"/>
        <v/>
      </c>
    </row>
    <row r="61" spans="10:10" x14ac:dyDescent="0.2">
      <c r="J61" t="str">
        <f t="shared" si="1"/>
        <v/>
      </c>
    </row>
    <row r="62" spans="10:10" x14ac:dyDescent="0.2">
      <c r="J62" t="str">
        <f t="shared" si="1"/>
        <v/>
      </c>
    </row>
    <row r="63" spans="10:10" x14ac:dyDescent="0.2">
      <c r="J63" t="str">
        <f t="shared" si="1"/>
        <v/>
      </c>
    </row>
    <row r="64" spans="10:10" x14ac:dyDescent="0.2">
      <c r="J64" t="str">
        <f t="shared" si="1"/>
        <v/>
      </c>
    </row>
    <row r="65" spans="10:10" x14ac:dyDescent="0.2">
      <c r="J65" t="str">
        <f t="shared" si="1"/>
        <v/>
      </c>
    </row>
    <row r="66" spans="10:10" x14ac:dyDescent="0.2">
      <c r="J66" t="str">
        <f t="shared" ref="J66:J97" si="2">IF(F66&gt;0,(I66-F66)/F66,"")</f>
        <v/>
      </c>
    </row>
    <row r="67" spans="10:10" x14ac:dyDescent="0.2">
      <c r="J67" t="str">
        <f t="shared" si="2"/>
        <v/>
      </c>
    </row>
    <row r="68" spans="10:10" x14ac:dyDescent="0.2">
      <c r="J68" t="str">
        <f t="shared" si="2"/>
        <v/>
      </c>
    </row>
    <row r="69" spans="10:10" x14ac:dyDescent="0.2">
      <c r="J69" t="str">
        <f t="shared" si="2"/>
        <v/>
      </c>
    </row>
    <row r="70" spans="10:10" x14ac:dyDescent="0.2">
      <c r="J70" t="str">
        <f t="shared" si="2"/>
        <v/>
      </c>
    </row>
    <row r="71" spans="10:10" x14ac:dyDescent="0.2">
      <c r="J71" t="str">
        <f t="shared" si="2"/>
        <v/>
      </c>
    </row>
    <row r="72" spans="10:10" x14ac:dyDescent="0.2">
      <c r="J72" t="str">
        <f t="shared" si="2"/>
        <v/>
      </c>
    </row>
    <row r="73" spans="10:10" x14ac:dyDescent="0.2">
      <c r="J73" t="str">
        <f t="shared" si="2"/>
        <v/>
      </c>
    </row>
    <row r="74" spans="10:10" x14ac:dyDescent="0.2">
      <c r="J74" t="str">
        <f t="shared" si="2"/>
        <v/>
      </c>
    </row>
    <row r="75" spans="10:10" x14ac:dyDescent="0.2">
      <c r="J75" t="str">
        <f t="shared" si="2"/>
        <v/>
      </c>
    </row>
    <row r="76" spans="10:10" x14ac:dyDescent="0.2">
      <c r="J76" t="str">
        <f t="shared" si="2"/>
        <v/>
      </c>
    </row>
    <row r="77" spans="10:10" x14ac:dyDescent="0.2">
      <c r="J77" t="str">
        <f t="shared" si="2"/>
        <v/>
      </c>
    </row>
    <row r="78" spans="10:10" x14ac:dyDescent="0.2">
      <c r="J78" t="str">
        <f t="shared" si="2"/>
        <v/>
      </c>
    </row>
    <row r="79" spans="10:10" x14ac:dyDescent="0.2">
      <c r="J79" t="str">
        <f t="shared" si="2"/>
        <v/>
      </c>
    </row>
    <row r="80" spans="10:10" x14ac:dyDescent="0.2">
      <c r="J80" t="str">
        <f t="shared" si="2"/>
        <v/>
      </c>
    </row>
    <row r="81" spans="10:10" x14ac:dyDescent="0.2">
      <c r="J81" t="str">
        <f t="shared" si="2"/>
        <v/>
      </c>
    </row>
    <row r="82" spans="10:10" x14ac:dyDescent="0.2">
      <c r="J82" t="str">
        <f t="shared" si="2"/>
        <v/>
      </c>
    </row>
    <row r="83" spans="10:10" x14ac:dyDescent="0.2">
      <c r="J83" t="str">
        <f t="shared" si="2"/>
        <v/>
      </c>
    </row>
    <row r="84" spans="10:10" x14ac:dyDescent="0.2">
      <c r="J84" t="str">
        <f t="shared" si="2"/>
        <v/>
      </c>
    </row>
    <row r="85" spans="10:10" x14ac:dyDescent="0.2">
      <c r="J85" t="str">
        <f t="shared" si="2"/>
        <v/>
      </c>
    </row>
    <row r="86" spans="10:10" x14ac:dyDescent="0.2">
      <c r="J86" t="str">
        <f t="shared" si="2"/>
        <v/>
      </c>
    </row>
    <row r="87" spans="10:10" x14ac:dyDescent="0.2">
      <c r="J87" t="str">
        <f t="shared" si="2"/>
        <v/>
      </c>
    </row>
    <row r="88" spans="10:10" x14ac:dyDescent="0.2">
      <c r="J88" t="str">
        <f t="shared" si="2"/>
        <v/>
      </c>
    </row>
    <row r="89" spans="10:10" x14ac:dyDescent="0.2">
      <c r="J89" t="str">
        <f t="shared" si="2"/>
        <v/>
      </c>
    </row>
    <row r="90" spans="10:10" x14ac:dyDescent="0.2">
      <c r="J90" t="str">
        <f t="shared" si="2"/>
        <v/>
      </c>
    </row>
    <row r="91" spans="10:10" x14ac:dyDescent="0.2">
      <c r="J91" t="str">
        <f t="shared" si="2"/>
        <v/>
      </c>
    </row>
    <row r="92" spans="10:10" x14ac:dyDescent="0.2">
      <c r="J92" t="str">
        <f t="shared" si="2"/>
        <v/>
      </c>
    </row>
    <row r="93" spans="10:10" x14ac:dyDescent="0.2">
      <c r="J93" t="str">
        <f t="shared" si="2"/>
        <v/>
      </c>
    </row>
    <row r="94" spans="10:10" x14ac:dyDescent="0.2">
      <c r="J94" t="str">
        <f t="shared" si="2"/>
        <v/>
      </c>
    </row>
    <row r="95" spans="10:10" x14ac:dyDescent="0.2">
      <c r="J95" t="str">
        <f t="shared" si="2"/>
        <v/>
      </c>
    </row>
    <row r="96" spans="10:10" x14ac:dyDescent="0.2">
      <c r="J96" t="str">
        <f t="shared" si="2"/>
        <v/>
      </c>
    </row>
    <row r="97" spans="10:10" x14ac:dyDescent="0.2">
      <c r="J97" t="str">
        <f t="shared" si="2"/>
        <v/>
      </c>
    </row>
    <row r="98" spans="10:10" x14ac:dyDescent="0.2">
      <c r="J98" t="str">
        <f t="shared" ref="J98:J102" si="3">IF(F98&gt;0,(I98-F98)/F98,"")</f>
        <v/>
      </c>
    </row>
    <row r="99" spans="10:10" x14ac:dyDescent="0.2">
      <c r="J99" t="str">
        <f t="shared" si="3"/>
        <v/>
      </c>
    </row>
    <row r="100" spans="10:10" x14ac:dyDescent="0.2">
      <c r="J100" t="str">
        <f t="shared" si="3"/>
        <v/>
      </c>
    </row>
    <row r="101" spans="10:10" x14ac:dyDescent="0.2">
      <c r="J101" t="str">
        <f t="shared" si="3"/>
        <v/>
      </c>
    </row>
    <row r="102" spans="10:10" x14ac:dyDescent="0.2">
      <c r="J102" t="str">
        <f t="shared" si="3"/>
        <v/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"/>
  <sheetViews>
    <sheetView workbookViewId="0"/>
  </sheetViews>
  <sheetFormatPr baseColWidth="10" defaultColWidth="8.83203125" defaultRowHeight="15" x14ac:dyDescent="0.2"/>
  <sheetData>
    <row r="1" spans="1:5" x14ac:dyDescent="0.2">
      <c r="A1" s="1" t="s">
        <v>246</v>
      </c>
      <c r="B1" s="1" t="s">
        <v>116</v>
      </c>
      <c r="C1" s="1" t="s">
        <v>140</v>
      </c>
      <c r="D1" s="1" t="s">
        <v>247</v>
      </c>
      <c r="E1" s="1" t="s">
        <v>1</v>
      </c>
    </row>
    <row r="2" spans="1:5" x14ac:dyDescent="0.2">
      <c r="A2" t="s">
        <v>248</v>
      </c>
      <c r="B2" t="s">
        <v>251</v>
      </c>
      <c r="C2" t="s">
        <v>252</v>
      </c>
    </row>
    <row r="3" spans="1:5" x14ac:dyDescent="0.2">
      <c r="A3" t="s">
        <v>249</v>
      </c>
      <c r="B3" t="s">
        <v>198</v>
      </c>
      <c r="C3" t="s">
        <v>252</v>
      </c>
    </row>
    <row r="4" spans="1:5" x14ac:dyDescent="0.2">
      <c r="A4" t="s">
        <v>250</v>
      </c>
      <c r="B4" t="s">
        <v>197</v>
      </c>
      <c r="C4" t="s">
        <v>253</v>
      </c>
    </row>
  </sheetData>
  <dataValidations count="1">
    <dataValidation type="list" allowBlank="1" showInputMessage="1" showErrorMessage="1" sqref="B2:B1001" xr:uid="{00000000-0002-0000-0C00-000000000000}">
      <formula1>Cancelled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"/>
  <sheetViews>
    <sheetView workbookViewId="0"/>
  </sheetViews>
  <sheetFormatPr baseColWidth="10" defaultColWidth="8.83203125" defaultRowHeight="15" x14ac:dyDescent="0.2"/>
  <sheetData>
    <row r="1" spans="1:8" x14ac:dyDescent="0.2">
      <c r="A1" s="1" t="s">
        <v>254</v>
      </c>
      <c r="B1" s="1" t="s">
        <v>255</v>
      </c>
      <c r="C1" s="1" t="s">
        <v>256</v>
      </c>
      <c r="D1" s="1" t="s">
        <v>257</v>
      </c>
      <c r="E1" s="1" t="s">
        <v>116</v>
      </c>
      <c r="F1" s="1" t="s">
        <v>258</v>
      </c>
      <c r="G1" s="1" t="s">
        <v>259</v>
      </c>
      <c r="H1" s="1" t="s">
        <v>260</v>
      </c>
    </row>
    <row r="2" spans="1:8" x14ac:dyDescent="0.2">
      <c r="A2" t="s">
        <v>261</v>
      </c>
      <c r="B2" t="s">
        <v>263</v>
      </c>
      <c r="C2" t="s">
        <v>264</v>
      </c>
      <c r="E2" t="s">
        <v>266</v>
      </c>
      <c r="F2" t="s">
        <v>198</v>
      </c>
      <c r="G2">
        <v>50</v>
      </c>
    </row>
    <row r="3" spans="1:8" x14ac:dyDescent="0.2">
      <c r="A3" t="s">
        <v>262</v>
      </c>
      <c r="B3" t="s">
        <v>263</v>
      </c>
      <c r="C3" t="s">
        <v>265</v>
      </c>
      <c r="E3" t="s">
        <v>267</v>
      </c>
      <c r="F3" t="s">
        <v>197</v>
      </c>
      <c r="G3">
        <v>0</v>
      </c>
    </row>
  </sheetData>
  <conditionalFormatting sqref="D2:D1001">
    <cfRule type="expression" dxfId="1" priority="1">
      <formula>$D2&lt;=TODAY()+30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02"/>
  <sheetViews>
    <sheetView workbookViewId="0"/>
  </sheetViews>
  <sheetFormatPr baseColWidth="10" defaultColWidth="8.83203125" defaultRowHeight="15" x14ac:dyDescent="0.2"/>
  <sheetData>
    <row r="1" spans="1:7" x14ac:dyDescent="0.2">
      <c r="A1" s="1" t="s">
        <v>149</v>
      </c>
      <c r="B1" s="1" t="s">
        <v>268</v>
      </c>
      <c r="C1" s="1" t="s">
        <v>269</v>
      </c>
      <c r="D1" s="1" t="s">
        <v>270</v>
      </c>
      <c r="E1" s="1" t="s">
        <v>271</v>
      </c>
      <c r="F1" s="1" t="s">
        <v>272</v>
      </c>
      <c r="G1" s="1" t="s">
        <v>273</v>
      </c>
    </row>
    <row r="2" spans="1:7" x14ac:dyDescent="0.2">
      <c r="A2" t="s">
        <v>274</v>
      </c>
      <c r="B2" t="s">
        <v>275</v>
      </c>
      <c r="C2">
        <v>450</v>
      </c>
      <c r="D2">
        <v>480</v>
      </c>
      <c r="E2">
        <v>420</v>
      </c>
      <c r="F2">
        <f t="shared" ref="F2:F33" si="0">MIN(C2,D2,E2)</f>
        <v>420</v>
      </c>
      <c r="G2" t="s">
        <v>276</v>
      </c>
    </row>
    <row r="3" spans="1:7" x14ac:dyDescent="0.2">
      <c r="F3">
        <f t="shared" si="0"/>
        <v>0</v>
      </c>
    </row>
    <row r="4" spans="1:7" x14ac:dyDescent="0.2">
      <c r="F4">
        <f t="shared" si="0"/>
        <v>0</v>
      </c>
    </row>
    <row r="5" spans="1:7" x14ac:dyDescent="0.2">
      <c r="F5">
        <f t="shared" si="0"/>
        <v>0</v>
      </c>
    </row>
    <row r="6" spans="1:7" x14ac:dyDescent="0.2">
      <c r="F6">
        <f t="shared" si="0"/>
        <v>0</v>
      </c>
    </row>
    <row r="7" spans="1:7" x14ac:dyDescent="0.2">
      <c r="F7">
        <f t="shared" si="0"/>
        <v>0</v>
      </c>
    </row>
    <row r="8" spans="1:7" x14ac:dyDescent="0.2">
      <c r="F8">
        <f t="shared" si="0"/>
        <v>0</v>
      </c>
    </row>
    <row r="9" spans="1:7" x14ac:dyDescent="0.2">
      <c r="F9">
        <f t="shared" si="0"/>
        <v>0</v>
      </c>
    </row>
    <row r="10" spans="1:7" x14ac:dyDescent="0.2">
      <c r="F10">
        <f t="shared" si="0"/>
        <v>0</v>
      </c>
    </row>
    <row r="11" spans="1:7" x14ac:dyDescent="0.2">
      <c r="F11">
        <f t="shared" si="0"/>
        <v>0</v>
      </c>
    </row>
    <row r="12" spans="1:7" x14ac:dyDescent="0.2">
      <c r="F12">
        <f t="shared" si="0"/>
        <v>0</v>
      </c>
    </row>
    <row r="13" spans="1:7" x14ac:dyDescent="0.2">
      <c r="F13">
        <f t="shared" si="0"/>
        <v>0</v>
      </c>
    </row>
    <row r="14" spans="1:7" x14ac:dyDescent="0.2">
      <c r="F14">
        <f t="shared" si="0"/>
        <v>0</v>
      </c>
    </row>
    <row r="15" spans="1:7" x14ac:dyDescent="0.2">
      <c r="F15">
        <f t="shared" si="0"/>
        <v>0</v>
      </c>
    </row>
    <row r="16" spans="1:7" x14ac:dyDescent="0.2">
      <c r="F16">
        <f t="shared" si="0"/>
        <v>0</v>
      </c>
    </row>
    <row r="17" spans="6:6" x14ac:dyDescent="0.2">
      <c r="F17">
        <f t="shared" si="0"/>
        <v>0</v>
      </c>
    </row>
    <row r="18" spans="6:6" x14ac:dyDescent="0.2">
      <c r="F18">
        <f t="shared" si="0"/>
        <v>0</v>
      </c>
    </row>
    <row r="19" spans="6:6" x14ac:dyDescent="0.2">
      <c r="F19">
        <f t="shared" si="0"/>
        <v>0</v>
      </c>
    </row>
    <row r="20" spans="6:6" x14ac:dyDescent="0.2">
      <c r="F20">
        <f t="shared" si="0"/>
        <v>0</v>
      </c>
    </row>
    <row r="21" spans="6:6" x14ac:dyDescent="0.2">
      <c r="F21">
        <f t="shared" si="0"/>
        <v>0</v>
      </c>
    </row>
    <row r="22" spans="6:6" x14ac:dyDescent="0.2">
      <c r="F22">
        <f t="shared" si="0"/>
        <v>0</v>
      </c>
    </row>
    <row r="23" spans="6:6" x14ac:dyDescent="0.2">
      <c r="F23">
        <f t="shared" si="0"/>
        <v>0</v>
      </c>
    </row>
    <row r="24" spans="6:6" x14ac:dyDescent="0.2">
      <c r="F24">
        <f t="shared" si="0"/>
        <v>0</v>
      </c>
    </row>
    <row r="25" spans="6:6" x14ac:dyDescent="0.2">
      <c r="F25">
        <f t="shared" si="0"/>
        <v>0</v>
      </c>
    </row>
    <row r="26" spans="6:6" x14ac:dyDescent="0.2">
      <c r="F26">
        <f t="shared" si="0"/>
        <v>0</v>
      </c>
    </row>
    <row r="27" spans="6:6" x14ac:dyDescent="0.2">
      <c r="F27">
        <f t="shared" si="0"/>
        <v>0</v>
      </c>
    </row>
    <row r="28" spans="6:6" x14ac:dyDescent="0.2">
      <c r="F28">
        <f t="shared" si="0"/>
        <v>0</v>
      </c>
    </row>
    <row r="29" spans="6:6" x14ac:dyDescent="0.2">
      <c r="F29">
        <f t="shared" si="0"/>
        <v>0</v>
      </c>
    </row>
    <row r="30" spans="6:6" x14ac:dyDescent="0.2">
      <c r="F30">
        <f t="shared" si="0"/>
        <v>0</v>
      </c>
    </row>
    <row r="31" spans="6:6" x14ac:dyDescent="0.2">
      <c r="F31">
        <f t="shared" si="0"/>
        <v>0</v>
      </c>
    </row>
    <row r="32" spans="6:6" x14ac:dyDescent="0.2">
      <c r="F32">
        <f t="shared" si="0"/>
        <v>0</v>
      </c>
    </row>
    <row r="33" spans="6:6" x14ac:dyDescent="0.2">
      <c r="F33">
        <f t="shared" si="0"/>
        <v>0</v>
      </c>
    </row>
    <row r="34" spans="6:6" x14ac:dyDescent="0.2">
      <c r="F34">
        <f t="shared" ref="F34:F65" si="1">MIN(C34,D34,E34)</f>
        <v>0</v>
      </c>
    </row>
    <row r="35" spans="6:6" x14ac:dyDescent="0.2">
      <c r="F35">
        <f t="shared" si="1"/>
        <v>0</v>
      </c>
    </row>
    <row r="36" spans="6:6" x14ac:dyDescent="0.2">
      <c r="F36">
        <f t="shared" si="1"/>
        <v>0</v>
      </c>
    </row>
    <row r="37" spans="6:6" x14ac:dyDescent="0.2">
      <c r="F37">
        <f t="shared" si="1"/>
        <v>0</v>
      </c>
    </row>
    <row r="38" spans="6:6" x14ac:dyDescent="0.2">
      <c r="F38">
        <f t="shared" si="1"/>
        <v>0</v>
      </c>
    </row>
    <row r="39" spans="6:6" x14ac:dyDescent="0.2">
      <c r="F39">
        <f t="shared" si="1"/>
        <v>0</v>
      </c>
    </row>
    <row r="40" spans="6:6" x14ac:dyDescent="0.2">
      <c r="F40">
        <f t="shared" si="1"/>
        <v>0</v>
      </c>
    </row>
    <row r="41" spans="6:6" x14ac:dyDescent="0.2">
      <c r="F41">
        <f t="shared" si="1"/>
        <v>0</v>
      </c>
    </row>
    <row r="42" spans="6:6" x14ac:dyDescent="0.2">
      <c r="F42">
        <f t="shared" si="1"/>
        <v>0</v>
      </c>
    </row>
    <row r="43" spans="6:6" x14ac:dyDescent="0.2">
      <c r="F43">
        <f t="shared" si="1"/>
        <v>0</v>
      </c>
    </row>
    <row r="44" spans="6:6" x14ac:dyDescent="0.2">
      <c r="F44">
        <f t="shared" si="1"/>
        <v>0</v>
      </c>
    </row>
    <row r="45" spans="6:6" x14ac:dyDescent="0.2">
      <c r="F45">
        <f t="shared" si="1"/>
        <v>0</v>
      </c>
    </row>
    <row r="46" spans="6:6" x14ac:dyDescent="0.2">
      <c r="F46">
        <f t="shared" si="1"/>
        <v>0</v>
      </c>
    </row>
    <row r="47" spans="6:6" x14ac:dyDescent="0.2">
      <c r="F47">
        <f t="shared" si="1"/>
        <v>0</v>
      </c>
    </row>
    <row r="48" spans="6:6" x14ac:dyDescent="0.2">
      <c r="F48">
        <f t="shared" si="1"/>
        <v>0</v>
      </c>
    </row>
    <row r="49" spans="6:6" x14ac:dyDescent="0.2">
      <c r="F49">
        <f t="shared" si="1"/>
        <v>0</v>
      </c>
    </row>
    <row r="50" spans="6:6" x14ac:dyDescent="0.2">
      <c r="F50">
        <f t="shared" si="1"/>
        <v>0</v>
      </c>
    </row>
    <row r="51" spans="6:6" x14ac:dyDescent="0.2">
      <c r="F51">
        <f t="shared" si="1"/>
        <v>0</v>
      </c>
    </row>
    <row r="52" spans="6:6" x14ac:dyDescent="0.2">
      <c r="F52">
        <f t="shared" si="1"/>
        <v>0</v>
      </c>
    </row>
    <row r="53" spans="6:6" x14ac:dyDescent="0.2">
      <c r="F53">
        <f t="shared" si="1"/>
        <v>0</v>
      </c>
    </row>
    <row r="54" spans="6:6" x14ac:dyDescent="0.2">
      <c r="F54">
        <f t="shared" si="1"/>
        <v>0</v>
      </c>
    </row>
    <row r="55" spans="6:6" x14ac:dyDescent="0.2">
      <c r="F55">
        <f t="shared" si="1"/>
        <v>0</v>
      </c>
    </row>
    <row r="56" spans="6:6" x14ac:dyDescent="0.2">
      <c r="F56">
        <f t="shared" si="1"/>
        <v>0</v>
      </c>
    </row>
    <row r="57" spans="6:6" x14ac:dyDescent="0.2">
      <c r="F57">
        <f t="shared" si="1"/>
        <v>0</v>
      </c>
    </row>
    <row r="58" spans="6:6" x14ac:dyDescent="0.2">
      <c r="F58">
        <f t="shared" si="1"/>
        <v>0</v>
      </c>
    </row>
    <row r="59" spans="6:6" x14ac:dyDescent="0.2">
      <c r="F59">
        <f t="shared" si="1"/>
        <v>0</v>
      </c>
    </row>
    <row r="60" spans="6:6" x14ac:dyDescent="0.2">
      <c r="F60">
        <f t="shared" si="1"/>
        <v>0</v>
      </c>
    </row>
    <row r="61" spans="6:6" x14ac:dyDescent="0.2">
      <c r="F61">
        <f t="shared" si="1"/>
        <v>0</v>
      </c>
    </row>
    <row r="62" spans="6:6" x14ac:dyDescent="0.2">
      <c r="F62">
        <f t="shared" si="1"/>
        <v>0</v>
      </c>
    </row>
    <row r="63" spans="6:6" x14ac:dyDescent="0.2">
      <c r="F63">
        <f t="shared" si="1"/>
        <v>0</v>
      </c>
    </row>
    <row r="64" spans="6:6" x14ac:dyDescent="0.2">
      <c r="F64">
        <f t="shared" si="1"/>
        <v>0</v>
      </c>
    </row>
    <row r="65" spans="6:6" x14ac:dyDescent="0.2">
      <c r="F65">
        <f t="shared" si="1"/>
        <v>0</v>
      </c>
    </row>
    <row r="66" spans="6:6" x14ac:dyDescent="0.2">
      <c r="F66">
        <f t="shared" ref="F66:F97" si="2">MIN(C66,D66,E66)</f>
        <v>0</v>
      </c>
    </row>
    <row r="67" spans="6:6" x14ac:dyDescent="0.2">
      <c r="F67">
        <f t="shared" si="2"/>
        <v>0</v>
      </c>
    </row>
    <row r="68" spans="6:6" x14ac:dyDescent="0.2">
      <c r="F68">
        <f t="shared" si="2"/>
        <v>0</v>
      </c>
    </row>
    <row r="69" spans="6:6" x14ac:dyDescent="0.2">
      <c r="F69">
        <f t="shared" si="2"/>
        <v>0</v>
      </c>
    </row>
    <row r="70" spans="6:6" x14ac:dyDescent="0.2">
      <c r="F70">
        <f t="shared" si="2"/>
        <v>0</v>
      </c>
    </row>
    <row r="71" spans="6:6" x14ac:dyDescent="0.2">
      <c r="F71">
        <f t="shared" si="2"/>
        <v>0</v>
      </c>
    </row>
    <row r="72" spans="6:6" x14ac:dyDescent="0.2">
      <c r="F72">
        <f t="shared" si="2"/>
        <v>0</v>
      </c>
    </row>
    <row r="73" spans="6:6" x14ac:dyDescent="0.2">
      <c r="F73">
        <f t="shared" si="2"/>
        <v>0</v>
      </c>
    </row>
    <row r="74" spans="6:6" x14ac:dyDescent="0.2">
      <c r="F74">
        <f t="shared" si="2"/>
        <v>0</v>
      </c>
    </row>
    <row r="75" spans="6:6" x14ac:dyDescent="0.2">
      <c r="F75">
        <f t="shared" si="2"/>
        <v>0</v>
      </c>
    </row>
    <row r="76" spans="6:6" x14ac:dyDescent="0.2">
      <c r="F76">
        <f t="shared" si="2"/>
        <v>0</v>
      </c>
    </row>
    <row r="77" spans="6:6" x14ac:dyDescent="0.2">
      <c r="F77">
        <f t="shared" si="2"/>
        <v>0</v>
      </c>
    </row>
    <row r="78" spans="6:6" x14ac:dyDescent="0.2">
      <c r="F78">
        <f t="shared" si="2"/>
        <v>0</v>
      </c>
    </row>
    <row r="79" spans="6:6" x14ac:dyDescent="0.2">
      <c r="F79">
        <f t="shared" si="2"/>
        <v>0</v>
      </c>
    </row>
    <row r="80" spans="6:6" x14ac:dyDescent="0.2">
      <c r="F80">
        <f t="shared" si="2"/>
        <v>0</v>
      </c>
    </row>
    <row r="81" spans="6:6" x14ac:dyDescent="0.2">
      <c r="F81">
        <f t="shared" si="2"/>
        <v>0</v>
      </c>
    </row>
    <row r="82" spans="6:6" x14ac:dyDescent="0.2">
      <c r="F82">
        <f t="shared" si="2"/>
        <v>0</v>
      </c>
    </row>
    <row r="83" spans="6:6" x14ac:dyDescent="0.2">
      <c r="F83">
        <f t="shared" si="2"/>
        <v>0</v>
      </c>
    </row>
    <row r="84" spans="6:6" x14ac:dyDescent="0.2">
      <c r="F84">
        <f t="shared" si="2"/>
        <v>0</v>
      </c>
    </row>
    <row r="85" spans="6:6" x14ac:dyDescent="0.2">
      <c r="F85">
        <f t="shared" si="2"/>
        <v>0</v>
      </c>
    </row>
    <row r="86" spans="6:6" x14ac:dyDescent="0.2">
      <c r="F86">
        <f t="shared" si="2"/>
        <v>0</v>
      </c>
    </row>
    <row r="87" spans="6:6" x14ac:dyDescent="0.2">
      <c r="F87">
        <f t="shared" si="2"/>
        <v>0</v>
      </c>
    </row>
    <row r="88" spans="6:6" x14ac:dyDescent="0.2">
      <c r="F88">
        <f t="shared" si="2"/>
        <v>0</v>
      </c>
    </row>
    <row r="89" spans="6:6" x14ac:dyDescent="0.2">
      <c r="F89">
        <f t="shared" si="2"/>
        <v>0</v>
      </c>
    </row>
    <row r="90" spans="6:6" x14ac:dyDescent="0.2">
      <c r="F90">
        <f t="shared" si="2"/>
        <v>0</v>
      </c>
    </row>
    <row r="91" spans="6:6" x14ac:dyDescent="0.2">
      <c r="F91">
        <f t="shared" si="2"/>
        <v>0</v>
      </c>
    </row>
    <row r="92" spans="6:6" x14ac:dyDescent="0.2">
      <c r="F92">
        <f t="shared" si="2"/>
        <v>0</v>
      </c>
    </row>
    <row r="93" spans="6:6" x14ac:dyDescent="0.2">
      <c r="F93">
        <f t="shared" si="2"/>
        <v>0</v>
      </c>
    </row>
    <row r="94" spans="6:6" x14ac:dyDescent="0.2">
      <c r="F94">
        <f t="shared" si="2"/>
        <v>0</v>
      </c>
    </row>
    <row r="95" spans="6:6" x14ac:dyDescent="0.2">
      <c r="F95">
        <f t="shared" si="2"/>
        <v>0</v>
      </c>
    </row>
    <row r="96" spans="6:6" x14ac:dyDescent="0.2">
      <c r="F96">
        <f t="shared" si="2"/>
        <v>0</v>
      </c>
    </row>
    <row r="97" spans="6:6" x14ac:dyDescent="0.2">
      <c r="F97">
        <f t="shared" si="2"/>
        <v>0</v>
      </c>
    </row>
    <row r="98" spans="6:6" x14ac:dyDescent="0.2">
      <c r="F98">
        <f t="shared" ref="F98:F102" si="3">MIN(C98,D98,E98)</f>
        <v>0</v>
      </c>
    </row>
    <row r="99" spans="6:6" x14ac:dyDescent="0.2">
      <c r="F99">
        <f t="shared" si="3"/>
        <v>0</v>
      </c>
    </row>
    <row r="100" spans="6:6" x14ac:dyDescent="0.2">
      <c r="F100">
        <f t="shared" si="3"/>
        <v>0</v>
      </c>
    </row>
    <row r="101" spans="6:6" x14ac:dyDescent="0.2">
      <c r="F101">
        <f t="shared" si="3"/>
        <v>0</v>
      </c>
    </row>
    <row r="102" spans="6:6" x14ac:dyDescent="0.2">
      <c r="F102">
        <f t="shared" si="3"/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02"/>
  <sheetViews>
    <sheetView workbookViewId="0"/>
  </sheetViews>
  <sheetFormatPr baseColWidth="10" defaultColWidth="8.83203125" defaultRowHeight="15" x14ac:dyDescent="0.2"/>
  <sheetData>
    <row r="1" spans="1:6" x14ac:dyDescent="0.2">
      <c r="A1" s="1" t="s">
        <v>277</v>
      </c>
      <c r="B1" s="1" t="s">
        <v>278</v>
      </c>
      <c r="C1" s="1" t="s">
        <v>279</v>
      </c>
      <c r="D1" s="1" t="s">
        <v>280</v>
      </c>
      <c r="E1" s="1" t="s">
        <v>281</v>
      </c>
      <c r="F1" s="1" t="s">
        <v>282</v>
      </c>
    </row>
    <row r="2" spans="1:6" x14ac:dyDescent="0.2">
      <c r="A2" t="s">
        <v>283</v>
      </c>
      <c r="B2">
        <v>10000</v>
      </c>
      <c r="C2">
        <v>0.08</v>
      </c>
      <c r="D2">
        <v>24</v>
      </c>
      <c r="F2">
        <f t="shared" ref="F2:F33" si="0">IF(AND(B2&gt;0,C2&gt;0,D2&gt;0),-PMT(C2/12,D2,B2),"")</f>
        <v>452.2729145618415</v>
      </c>
    </row>
    <row r="3" spans="1:6" x14ac:dyDescent="0.2">
      <c r="F3" t="str">
        <f t="shared" si="0"/>
        <v/>
      </c>
    </row>
    <row r="4" spans="1:6" x14ac:dyDescent="0.2">
      <c r="F4" t="str">
        <f t="shared" si="0"/>
        <v/>
      </c>
    </row>
    <row r="5" spans="1:6" x14ac:dyDescent="0.2">
      <c r="F5" t="str">
        <f t="shared" si="0"/>
        <v/>
      </c>
    </row>
    <row r="6" spans="1:6" x14ac:dyDescent="0.2">
      <c r="F6" t="str">
        <f t="shared" si="0"/>
        <v/>
      </c>
    </row>
    <row r="7" spans="1:6" x14ac:dyDescent="0.2">
      <c r="F7" t="str">
        <f t="shared" si="0"/>
        <v/>
      </c>
    </row>
    <row r="8" spans="1:6" x14ac:dyDescent="0.2">
      <c r="F8" t="str">
        <f t="shared" si="0"/>
        <v/>
      </c>
    </row>
    <row r="9" spans="1:6" x14ac:dyDescent="0.2">
      <c r="F9" t="str">
        <f t="shared" si="0"/>
        <v/>
      </c>
    </row>
    <row r="10" spans="1:6" x14ac:dyDescent="0.2">
      <c r="F10" t="str">
        <f t="shared" si="0"/>
        <v/>
      </c>
    </row>
    <row r="11" spans="1:6" x14ac:dyDescent="0.2">
      <c r="F11" t="str">
        <f t="shared" si="0"/>
        <v/>
      </c>
    </row>
    <row r="12" spans="1:6" x14ac:dyDescent="0.2">
      <c r="F12" t="str">
        <f t="shared" si="0"/>
        <v/>
      </c>
    </row>
    <row r="13" spans="1:6" x14ac:dyDescent="0.2">
      <c r="F13" t="str">
        <f t="shared" si="0"/>
        <v/>
      </c>
    </row>
    <row r="14" spans="1:6" x14ac:dyDescent="0.2">
      <c r="F14" t="str">
        <f t="shared" si="0"/>
        <v/>
      </c>
    </row>
    <row r="15" spans="1:6" x14ac:dyDescent="0.2">
      <c r="F15" t="str">
        <f t="shared" si="0"/>
        <v/>
      </c>
    </row>
    <row r="16" spans="1:6" x14ac:dyDescent="0.2">
      <c r="F16" t="str">
        <f t="shared" si="0"/>
        <v/>
      </c>
    </row>
    <row r="17" spans="6:6" x14ac:dyDescent="0.2">
      <c r="F17" t="str">
        <f t="shared" si="0"/>
        <v/>
      </c>
    </row>
    <row r="18" spans="6:6" x14ac:dyDescent="0.2">
      <c r="F18" t="str">
        <f t="shared" si="0"/>
        <v/>
      </c>
    </row>
    <row r="19" spans="6:6" x14ac:dyDescent="0.2">
      <c r="F19" t="str">
        <f t="shared" si="0"/>
        <v/>
      </c>
    </row>
    <row r="20" spans="6:6" x14ac:dyDescent="0.2">
      <c r="F20" t="str">
        <f t="shared" si="0"/>
        <v/>
      </c>
    </row>
    <row r="21" spans="6:6" x14ac:dyDescent="0.2">
      <c r="F21" t="str">
        <f t="shared" si="0"/>
        <v/>
      </c>
    </row>
    <row r="22" spans="6:6" x14ac:dyDescent="0.2">
      <c r="F22" t="str">
        <f t="shared" si="0"/>
        <v/>
      </c>
    </row>
    <row r="23" spans="6:6" x14ac:dyDescent="0.2">
      <c r="F23" t="str">
        <f t="shared" si="0"/>
        <v/>
      </c>
    </row>
    <row r="24" spans="6:6" x14ac:dyDescent="0.2">
      <c r="F24" t="str">
        <f t="shared" si="0"/>
        <v/>
      </c>
    </row>
    <row r="25" spans="6:6" x14ac:dyDescent="0.2">
      <c r="F25" t="str">
        <f t="shared" si="0"/>
        <v/>
      </c>
    </row>
    <row r="26" spans="6:6" x14ac:dyDescent="0.2">
      <c r="F26" t="str">
        <f t="shared" si="0"/>
        <v/>
      </c>
    </row>
    <row r="27" spans="6:6" x14ac:dyDescent="0.2">
      <c r="F27" t="str">
        <f t="shared" si="0"/>
        <v/>
      </c>
    </row>
    <row r="28" spans="6:6" x14ac:dyDescent="0.2">
      <c r="F28" t="str">
        <f t="shared" si="0"/>
        <v/>
      </c>
    </row>
    <row r="29" spans="6:6" x14ac:dyDescent="0.2">
      <c r="F29" t="str">
        <f t="shared" si="0"/>
        <v/>
      </c>
    </row>
    <row r="30" spans="6:6" x14ac:dyDescent="0.2">
      <c r="F30" t="str">
        <f t="shared" si="0"/>
        <v/>
      </c>
    </row>
    <row r="31" spans="6:6" x14ac:dyDescent="0.2">
      <c r="F31" t="str">
        <f t="shared" si="0"/>
        <v/>
      </c>
    </row>
    <row r="32" spans="6:6" x14ac:dyDescent="0.2">
      <c r="F32" t="str">
        <f t="shared" si="0"/>
        <v/>
      </c>
    </row>
    <row r="33" spans="6:6" x14ac:dyDescent="0.2">
      <c r="F33" t="str">
        <f t="shared" si="0"/>
        <v/>
      </c>
    </row>
    <row r="34" spans="6:6" x14ac:dyDescent="0.2">
      <c r="F34" t="str">
        <f t="shared" ref="F34:F65" si="1">IF(AND(B34&gt;0,C34&gt;0,D34&gt;0),-PMT(C34/12,D34,B34),"")</f>
        <v/>
      </c>
    </row>
    <row r="35" spans="6:6" x14ac:dyDescent="0.2">
      <c r="F35" t="str">
        <f t="shared" si="1"/>
        <v/>
      </c>
    </row>
    <row r="36" spans="6:6" x14ac:dyDescent="0.2">
      <c r="F36" t="str">
        <f t="shared" si="1"/>
        <v/>
      </c>
    </row>
    <row r="37" spans="6:6" x14ac:dyDescent="0.2">
      <c r="F37" t="str">
        <f t="shared" si="1"/>
        <v/>
      </c>
    </row>
    <row r="38" spans="6:6" x14ac:dyDescent="0.2">
      <c r="F38" t="str">
        <f t="shared" si="1"/>
        <v/>
      </c>
    </row>
    <row r="39" spans="6:6" x14ac:dyDescent="0.2">
      <c r="F39" t="str">
        <f t="shared" si="1"/>
        <v/>
      </c>
    </row>
    <row r="40" spans="6:6" x14ac:dyDescent="0.2">
      <c r="F40" t="str">
        <f t="shared" si="1"/>
        <v/>
      </c>
    </row>
    <row r="41" spans="6:6" x14ac:dyDescent="0.2">
      <c r="F41" t="str">
        <f t="shared" si="1"/>
        <v/>
      </c>
    </row>
    <row r="42" spans="6:6" x14ac:dyDescent="0.2">
      <c r="F42" t="str">
        <f t="shared" si="1"/>
        <v/>
      </c>
    </row>
    <row r="43" spans="6:6" x14ac:dyDescent="0.2">
      <c r="F43" t="str">
        <f t="shared" si="1"/>
        <v/>
      </c>
    </row>
    <row r="44" spans="6:6" x14ac:dyDescent="0.2">
      <c r="F44" t="str">
        <f t="shared" si="1"/>
        <v/>
      </c>
    </row>
    <row r="45" spans="6:6" x14ac:dyDescent="0.2">
      <c r="F45" t="str">
        <f t="shared" si="1"/>
        <v/>
      </c>
    </row>
    <row r="46" spans="6:6" x14ac:dyDescent="0.2">
      <c r="F46" t="str">
        <f t="shared" si="1"/>
        <v/>
      </c>
    </row>
    <row r="47" spans="6:6" x14ac:dyDescent="0.2">
      <c r="F47" t="str">
        <f t="shared" si="1"/>
        <v/>
      </c>
    </row>
    <row r="48" spans="6:6" x14ac:dyDescent="0.2">
      <c r="F48" t="str">
        <f t="shared" si="1"/>
        <v/>
      </c>
    </row>
    <row r="49" spans="6:6" x14ac:dyDescent="0.2">
      <c r="F49" t="str">
        <f t="shared" si="1"/>
        <v/>
      </c>
    </row>
    <row r="50" spans="6:6" x14ac:dyDescent="0.2">
      <c r="F50" t="str">
        <f t="shared" si="1"/>
        <v/>
      </c>
    </row>
    <row r="51" spans="6:6" x14ac:dyDescent="0.2">
      <c r="F51" t="str">
        <f t="shared" si="1"/>
        <v/>
      </c>
    </row>
    <row r="52" spans="6:6" x14ac:dyDescent="0.2">
      <c r="F52" t="str">
        <f t="shared" si="1"/>
        <v/>
      </c>
    </row>
    <row r="53" spans="6:6" x14ac:dyDescent="0.2">
      <c r="F53" t="str">
        <f t="shared" si="1"/>
        <v/>
      </c>
    </row>
    <row r="54" spans="6:6" x14ac:dyDescent="0.2">
      <c r="F54" t="str">
        <f t="shared" si="1"/>
        <v/>
      </c>
    </row>
    <row r="55" spans="6:6" x14ac:dyDescent="0.2">
      <c r="F55" t="str">
        <f t="shared" si="1"/>
        <v/>
      </c>
    </row>
    <row r="56" spans="6:6" x14ac:dyDescent="0.2">
      <c r="F56" t="str">
        <f t="shared" si="1"/>
        <v/>
      </c>
    </row>
    <row r="57" spans="6:6" x14ac:dyDescent="0.2">
      <c r="F57" t="str">
        <f t="shared" si="1"/>
        <v/>
      </c>
    </row>
    <row r="58" spans="6:6" x14ac:dyDescent="0.2">
      <c r="F58" t="str">
        <f t="shared" si="1"/>
        <v/>
      </c>
    </row>
    <row r="59" spans="6:6" x14ac:dyDescent="0.2">
      <c r="F59" t="str">
        <f t="shared" si="1"/>
        <v/>
      </c>
    </row>
    <row r="60" spans="6:6" x14ac:dyDescent="0.2">
      <c r="F60" t="str">
        <f t="shared" si="1"/>
        <v/>
      </c>
    </row>
    <row r="61" spans="6:6" x14ac:dyDescent="0.2">
      <c r="F61" t="str">
        <f t="shared" si="1"/>
        <v/>
      </c>
    </row>
    <row r="62" spans="6:6" x14ac:dyDescent="0.2">
      <c r="F62" t="str">
        <f t="shared" si="1"/>
        <v/>
      </c>
    </row>
    <row r="63" spans="6:6" x14ac:dyDescent="0.2">
      <c r="F63" t="str">
        <f t="shared" si="1"/>
        <v/>
      </c>
    </row>
    <row r="64" spans="6:6" x14ac:dyDescent="0.2">
      <c r="F64" t="str">
        <f t="shared" si="1"/>
        <v/>
      </c>
    </row>
    <row r="65" spans="6:6" x14ac:dyDescent="0.2">
      <c r="F65" t="str">
        <f t="shared" si="1"/>
        <v/>
      </c>
    </row>
    <row r="66" spans="6:6" x14ac:dyDescent="0.2">
      <c r="F66" t="str">
        <f t="shared" ref="F66:F102" si="2">IF(AND(B66&gt;0,C66&gt;0,D66&gt;0),-PMT(C66/12,D66,B66),"")</f>
        <v/>
      </c>
    </row>
    <row r="67" spans="6:6" x14ac:dyDescent="0.2">
      <c r="F67" t="str">
        <f t="shared" si="2"/>
        <v/>
      </c>
    </row>
    <row r="68" spans="6:6" x14ac:dyDescent="0.2">
      <c r="F68" t="str">
        <f t="shared" si="2"/>
        <v/>
      </c>
    </row>
    <row r="69" spans="6:6" x14ac:dyDescent="0.2">
      <c r="F69" t="str">
        <f t="shared" si="2"/>
        <v/>
      </c>
    </row>
    <row r="70" spans="6:6" x14ac:dyDescent="0.2">
      <c r="F70" t="str">
        <f t="shared" si="2"/>
        <v/>
      </c>
    </row>
    <row r="71" spans="6:6" x14ac:dyDescent="0.2">
      <c r="F71" t="str">
        <f t="shared" si="2"/>
        <v/>
      </c>
    </row>
    <row r="72" spans="6:6" x14ac:dyDescent="0.2">
      <c r="F72" t="str">
        <f t="shared" si="2"/>
        <v/>
      </c>
    </row>
    <row r="73" spans="6:6" x14ac:dyDescent="0.2">
      <c r="F73" t="str">
        <f t="shared" si="2"/>
        <v/>
      </c>
    </row>
    <row r="74" spans="6:6" x14ac:dyDescent="0.2">
      <c r="F74" t="str">
        <f t="shared" si="2"/>
        <v/>
      </c>
    </row>
    <row r="75" spans="6:6" x14ac:dyDescent="0.2">
      <c r="F75" t="str">
        <f t="shared" si="2"/>
        <v/>
      </c>
    </row>
    <row r="76" spans="6:6" x14ac:dyDescent="0.2">
      <c r="F76" t="str">
        <f t="shared" si="2"/>
        <v/>
      </c>
    </row>
    <row r="77" spans="6:6" x14ac:dyDescent="0.2">
      <c r="F77" t="str">
        <f t="shared" si="2"/>
        <v/>
      </c>
    </row>
    <row r="78" spans="6:6" x14ac:dyDescent="0.2">
      <c r="F78" t="str">
        <f t="shared" si="2"/>
        <v/>
      </c>
    </row>
    <row r="79" spans="6:6" x14ac:dyDescent="0.2">
      <c r="F79" t="str">
        <f t="shared" si="2"/>
        <v/>
      </c>
    </row>
    <row r="80" spans="6:6" x14ac:dyDescent="0.2">
      <c r="F80" t="str">
        <f t="shared" si="2"/>
        <v/>
      </c>
    </row>
    <row r="81" spans="6:6" x14ac:dyDescent="0.2">
      <c r="F81" t="str">
        <f t="shared" si="2"/>
        <v/>
      </c>
    </row>
    <row r="82" spans="6:6" x14ac:dyDescent="0.2">
      <c r="F82" t="str">
        <f t="shared" si="2"/>
        <v/>
      </c>
    </row>
    <row r="83" spans="6:6" x14ac:dyDescent="0.2">
      <c r="F83" t="str">
        <f t="shared" si="2"/>
        <v/>
      </c>
    </row>
    <row r="84" spans="6:6" x14ac:dyDescent="0.2">
      <c r="F84" t="str">
        <f t="shared" si="2"/>
        <v/>
      </c>
    </row>
    <row r="85" spans="6:6" x14ac:dyDescent="0.2">
      <c r="F85" t="str">
        <f t="shared" si="2"/>
        <v/>
      </c>
    </row>
    <row r="86" spans="6:6" x14ac:dyDescent="0.2">
      <c r="F86" t="str">
        <f t="shared" si="2"/>
        <v/>
      </c>
    </row>
    <row r="87" spans="6:6" x14ac:dyDescent="0.2">
      <c r="F87" t="str">
        <f t="shared" si="2"/>
        <v/>
      </c>
    </row>
    <row r="88" spans="6:6" x14ac:dyDescent="0.2">
      <c r="F88" t="str">
        <f t="shared" si="2"/>
        <v/>
      </c>
    </row>
    <row r="89" spans="6:6" x14ac:dyDescent="0.2">
      <c r="F89" t="str">
        <f t="shared" si="2"/>
        <v/>
      </c>
    </row>
    <row r="90" spans="6:6" x14ac:dyDescent="0.2">
      <c r="F90" t="str">
        <f t="shared" si="2"/>
        <v/>
      </c>
    </row>
    <row r="91" spans="6:6" x14ac:dyDescent="0.2">
      <c r="F91" t="str">
        <f t="shared" si="2"/>
        <v/>
      </c>
    </row>
    <row r="92" spans="6:6" x14ac:dyDescent="0.2">
      <c r="F92" t="str">
        <f t="shared" si="2"/>
        <v/>
      </c>
    </row>
    <row r="93" spans="6:6" x14ac:dyDescent="0.2">
      <c r="F93" t="str">
        <f t="shared" si="2"/>
        <v/>
      </c>
    </row>
    <row r="94" spans="6:6" x14ac:dyDescent="0.2">
      <c r="F94" t="str">
        <f t="shared" si="2"/>
        <v/>
      </c>
    </row>
    <row r="95" spans="6:6" x14ac:dyDescent="0.2">
      <c r="F95" t="str">
        <f t="shared" si="2"/>
        <v/>
      </c>
    </row>
    <row r="96" spans="6:6" x14ac:dyDescent="0.2">
      <c r="F96" t="str">
        <f t="shared" si="2"/>
        <v/>
      </c>
    </row>
    <row r="97" spans="6:6" x14ac:dyDescent="0.2">
      <c r="F97" t="str">
        <f t="shared" si="2"/>
        <v/>
      </c>
    </row>
    <row r="98" spans="6:6" x14ac:dyDescent="0.2">
      <c r="F98" t="str">
        <f t="shared" si="2"/>
        <v/>
      </c>
    </row>
    <row r="99" spans="6:6" x14ac:dyDescent="0.2">
      <c r="F99" t="str">
        <f t="shared" si="2"/>
        <v/>
      </c>
    </row>
    <row r="100" spans="6:6" x14ac:dyDescent="0.2">
      <c r="F100" t="str">
        <f t="shared" si="2"/>
        <v/>
      </c>
    </row>
    <row r="101" spans="6:6" x14ac:dyDescent="0.2">
      <c r="F101" t="str">
        <f t="shared" si="2"/>
        <v/>
      </c>
    </row>
    <row r="102" spans="6:6" x14ac:dyDescent="0.2">
      <c r="F102" t="str">
        <f t="shared" si="2"/>
        <v/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02"/>
  <sheetViews>
    <sheetView workbookViewId="0"/>
  </sheetViews>
  <sheetFormatPr baseColWidth="10" defaultColWidth="8.83203125" defaultRowHeight="15" x14ac:dyDescent="0.2"/>
  <sheetData>
    <row r="1" spans="1:10" x14ac:dyDescent="0.2">
      <c r="A1" s="1" t="s">
        <v>284</v>
      </c>
      <c r="B1" s="1" t="s">
        <v>236</v>
      </c>
      <c r="C1" s="1" t="s">
        <v>285</v>
      </c>
      <c r="D1" s="1" t="s">
        <v>286</v>
      </c>
      <c r="E1" s="1" t="s">
        <v>287</v>
      </c>
      <c r="F1" s="1" t="s">
        <v>121</v>
      </c>
      <c r="G1" s="1" t="s">
        <v>116</v>
      </c>
      <c r="H1" s="1" t="s">
        <v>140</v>
      </c>
      <c r="I1" s="1" t="s">
        <v>237</v>
      </c>
      <c r="J1" s="1" t="s">
        <v>238</v>
      </c>
    </row>
    <row r="2" spans="1:10" x14ac:dyDescent="0.2">
      <c r="A2" t="s">
        <v>288</v>
      </c>
      <c r="B2" t="s">
        <v>289</v>
      </c>
      <c r="C2">
        <v>8000</v>
      </c>
      <c r="D2">
        <v>2000</v>
      </c>
      <c r="E2">
        <v>1500</v>
      </c>
      <c r="F2">
        <f t="shared" ref="F2:F33" si="0">C2-E2</f>
        <v>6500</v>
      </c>
      <c r="G2" t="s">
        <v>290</v>
      </c>
      <c r="H2" t="s">
        <v>140</v>
      </c>
    </row>
    <row r="3" spans="1:10" x14ac:dyDescent="0.2">
      <c r="F3">
        <f t="shared" si="0"/>
        <v>0</v>
      </c>
    </row>
    <row r="4" spans="1:10" x14ac:dyDescent="0.2">
      <c r="F4">
        <f t="shared" si="0"/>
        <v>0</v>
      </c>
    </row>
    <row r="5" spans="1:10" x14ac:dyDescent="0.2">
      <c r="F5">
        <f t="shared" si="0"/>
        <v>0</v>
      </c>
    </row>
    <row r="6" spans="1:10" x14ac:dyDescent="0.2">
      <c r="F6">
        <f t="shared" si="0"/>
        <v>0</v>
      </c>
    </row>
    <row r="7" spans="1:10" x14ac:dyDescent="0.2">
      <c r="F7">
        <f t="shared" si="0"/>
        <v>0</v>
      </c>
    </row>
    <row r="8" spans="1:10" x14ac:dyDescent="0.2">
      <c r="F8">
        <f t="shared" si="0"/>
        <v>0</v>
      </c>
    </row>
    <row r="9" spans="1:10" x14ac:dyDescent="0.2">
      <c r="F9">
        <f t="shared" si="0"/>
        <v>0</v>
      </c>
    </row>
    <row r="10" spans="1:10" x14ac:dyDescent="0.2">
      <c r="F10">
        <f t="shared" si="0"/>
        <v>0</v>
      </c>
    </row>
    <row r="11" spans="1:10" x14ac:dyDescent="0.2">
      <c r="F11">
        <f t="shared" si="0"/>
        <v>0</v>
      </c>
    </row>
    <row r="12" spans="1:10" x14ac:dyDescent="0.2">
      <c r="F12">
        <f t="shared" si="0"/>
        <v>0</v>
      </c>
    </row>
    <row r="13" spans="1:10" x14ac:dyDescent="0.2">
      <c r="F13">
        <f t="shared" si="0"/>
        <v>0</v>
      </c>
    </row>
    <row r="14" spans="1:10" x14ac:dyDescent="0.2">
      <c r="F14">
        <f t="shared" si="0"/>
        <v>0</v>
      </c>
    </row>
    <row r="15" spans="1:10" x14ac:dyDescent="0.2">
      <c r="F15">
        <f t="shared" si="0"/>
        <v>0</v>
      </c>
    </row>
    <row r="16" spans="1:10" x14ac:dyDescent="0.2">
      <c r="F16">
        <f t="shared" si="0"/>
        <v>0</v>
      </c>
    </row>
    <row r="17" spans="6:6" x14ac:dyDescent="0.2">
      <c r="F17">
        <f t="shared" si="0"/>
        <v>0</v>
      </c>
    </row>
    <row r="18" spans="6:6" x14ac:dyDescent="0.2">
      <c r="F18">
        <f t="shared" si="0"/>
        <v>0</v>
      </c>
    </row>
    <row r="19" spans="6:6" x14ac:dyDescent="0.2">
      <c r="F19">
        <f t="shared" si="0"/>
        <v>0</v>
      </c>
    </row>
    <row r="20" spans="6:6" x14ac:dyDescent="0.2">
      <c r="F20">
        <f t="shared" si="0"/>
        <v>0</v>
      </c>
    </row>
    <row r="21" spans="6:6" x14ac:dyDescent="0.2">
      <c r="F21">
        <f t="shared" si="0"/>
        <v>0</v>
      </c>
    </row>
    <row r="22" spans="6:6" x14ac:dyDescent="0.2">
      <c r="F22">
        <f t="shared" si="0"/>
        <v>0</v>
      </c>
    </row>
    <row r="23" spans="6:6" x14ac:dyDescent="0.2">
      <c r="F23">
        <f t="shared" si="0"/>
        <v>0</v>
      </c>
    </row>
    <row r="24" spans="6:6" x14ac:dyDescent="0.2">
      <c r="F24">
        <f t="shared" si="0"/>
        <v>0</v>
      </c>
    </row>
    <row r="25" spans="6:6" x14ac:dyDescent="0.2">
      <c r="F25">
        <f t="shared" si="0"/>
        <v>0</v>
      </c>
    </row>
    <row r="26" spans="6:6" x14ac:dyDescent="0.2">
      <c r="F26">
        <f t="shared" si="0"/>
        <v>0</v>
      </c>
    </row>
    <row r="27" spans="6:6" x14ac:dyDescent="0.2">
      <c r="F27">
        <f t="shared" si="0"/>
        <v>0</v>
      </c>
    </row>
    <row r="28" spans="6:6" x14ac:dyDescent="0.2">
      <c r="F28">
        <f t="shared" si="0"/>
        <v>0</v>
      </c>
    </row>
    <row r="29" spans="6:6" x14ac:dyDescent="0.2">
      <c r="F29">
        <f t="shared" si="0"/>
        <v>0</v>
      </c>
    </row>
    <row r="30" spans="6:6" x14ac:dyDescent="0.2">
      <c r="F30">
        <f t="shared" si="0"/>
        <v>0</v>
      </c>
    </row>
    <row r="31" spans="6:6" x14ac:dyDescent="0.2">
      <c r="F31">
        <f t="shared" si="0"/>
        <v>0</v>
      </c>
    </row>
    <row r="32" spans="6:6" x14ac:dyDescent="0.2">
      <c r="F32">
        <f t="shared" si="0"/>
        <v>0</v>
      </c>
    </row>
    <row r="33" spans="6:6" x14ac:dyDescent="0.2">
      <c r="F33">
        <f t="shared" si="0"/>
        <v>0</v>
      </c>
    </row>
    <row r="34" spans="6:6" x14ac:dyDescent="0.2">
      <c r="F34">
        <f t="shared" ref="F34:F65" si="1">C34-E34</f>
        <v>0</v>
      </c>
    </row>
    <row r="35" spans="6:6" x14ac:dyDescent="0.2">
      <c r="F35">
        <f t="shared" si="1"/>
        <v>0</v>
      </c>
    </row>
    <row r="36" spans="6:6" x14ac:dyDescent="0.2">
      <c r="F36">
        <f t="shared" si="1"/>
        <v>0</v>
      </c>
    </row>
    <row r="37" spans="6:6" x14ac:dyDescent="0.2">
      <c r="F37">
        <f t="shared" si="1"/>
        <v>0</v>
      </c>
    </row>
    <row r="38" spans="6:6" x14ac:dyDescent="0.2">
      <c r="F38">
        <f t="shared" si="1"/>
        <v>0</v>
      </c>
    </row>
    <row r="39" spans="6:6" x14ac:dyDescent="0.2">
      <c r="F39">
        <f t="shared" si="1"/>
        <v>0</v>
      </c>
    </row>
    <row r="40" spans="6:6" x14ac:dyDescent="0.2">
      <c r="F40">
        <f t="shared" si="1"/>
        <v>0</v>
      </c>
    </row>
    <row r="41" spans="6:6" x14ac:dyDescent="0.2">
      <c r="F41">
        <f t="shared" si="1"/>
        <v>0</v>
      </c>
    </row>
    <row r="42" spans="6:6" x14ac:dyDescent="0.2">
      <c r="F42">
        <f t="shared" si="1"/>
        <v>0</v>
      </c>
    </row>
    <row r="43" spans="6:6" x14ac:dyDescent="0.2">
      <c r="F43">
        <f t="shared" si="1"/>
        <v>0</v>
      </c>
    </row>
    <row r="44" spans="6:6" x14ac:dyDescent="0.2">
      <c r="F44">
        <f t="shared" si="1"/>
        <v>0</v>
      </c>
    </row>
    <row r="45" spans="6:6" x14ac:dyDescent="0.2">
      <c r="F45">
        <f t="shared" si="1"/>
        <v>0</v>
      </c>
    </row>
    <row r="46" spans="6:6" x14ac:dyDescent="0.2">
      <c r="F46">
        <f t="shared" si="1"/>
        <v>0</v>
      </c>
    </row>
    <row r="47" spans="6:6" x14ac:dyDescent="0.2">
      <c r="F47">
        <f t="shared" si="1"/>
        <v>0</v>
      </c>
    </row>
    <row r="48" spans="6:6" x14ac:dyDescent="0.2">
      <c r="F48">
        <f t="shared" si="1"/>
        <v>0</v>
      </c>
    </row>
    <row r="49" spans="6:6" x14ac:dyDescent="0.2">
      <c r="F49">
        <f t="shared" si="1"/>
        <v>0</v>
      </c>
    </row>
    <row r="50" spans="6:6" x14ac:dyDescent="0.2">
      <c r="F50">
        <f t="shared" si="1"/>
        <v>0</v>
      </c>
    </row>
    <row r="51" spans="6:6" x14ac:dyDescent="0.2">
      <c r="F51">
        <f t="shared" si="1"/>
        <v>0</v>
      </c>
    </row>
    <row r="52" spans="6:6" x14ac:dyDescent="0.2">
      <c r="F52">
        <f t="shared" si="1"/>
        <v>0</v>
      </c>
    </row>
    <row r="53" spans="6:6" x14ac:dyDescent="0.2">
      <c r="F53">
        <f t="shared" si="1"/>
        <v>0</v>
      </c>
    </row>
    <row r="54" spans="6:6" x14ac:dyDescent="0.2">
      <c r="F54">
        <f t="shared" si="1"/>
        <v>0</v>
      </c>
    </row>
    <row r="55" spans="6:6" x14ac:dyDescent="0.2">
      <c r="F55">
        <f t="shared" si="1"/>
        <v>0</v>
      </c>
    </row>
    <row r="56" spans="6:6" x14ac:dyDescent="0.2">
      <c r="F56">
        <f t="shared" si="1"/>
        <v>0</v>
      </c>
    </row>
    <row r="57" spans="6:6" x14ac:dyDescent="0.2">
      <c r="F57">
        <f t="shared" si="1"/>
        <v>0</v>
      </c>
    </row>
    <row r="58" spans="6:6" x14ac:dyDescent="0.2">
      <c r="F58">
        <f t="shared" si="1"/>
        <v>0</v>
      </c>
    </row>
    <row r="59" spans="6:6" x14ac:dyDescent="0.2">
      <c r="F59">
        <f t="shared" si="1"/>
        <v>0</v>
      </c>
    </row>
    <row r="60" spans="6:6" x14ac:dyDescent="0.2">
      <c r="F60">
        <f t="shared" si="1"/>
        <v>0</v>
      </c>
    </row>
    <row r="61" spans="6:6" x14ac:dyDescent="0.2">
      <c r="F61">
        <f t="shared" si="1"/>
        <v>0</v>
      </c>
    </row>
    <row r="62" spans="6:6" x14ac:dyDescent="0.2">
      <c r="F62">
        <f t="shared" si="1"/>
        <v>0</v>
      </c>
    </row>
    <row r="63" spans="6:6" x14ac:dyDescent="0.2">
      <c r="F63">
        <f t="shared" si="1"/>
        <v>0</v>
      </c>
    </row>
    <row r="64" spans="6:6" x14ac:dyDescent="0.2">
      <c r="F64">
        <f t="shared" si="1"/>
        <v>0</v>
      </c>
    </row>
    <row r="65" spans="6:6" x14ac:dyDescent="0.2">
      <c r="F65">
        <f t="shared" si="1"/>
        <v>0</v>
      </c>
    </row>
    <row r="66" spans="6:6" x14ac:dyDescent="0.2">
      <c r="F66">
        <f t="shared" ref="F66:F97" si="2">C66-E66</f>
        <v>0</v>
      </c>
    </row>
    <row r="67" spans="6:6" x14ac:dyDescent="0.2">
      <c r="F67">
        <f t="shared" si="2"/>
        <v>0</v>
      </c>
    </row>
    <row r="68" spans="6:6" x14ac:dyDescent="0.2">
      <c r="F68">
        <f t="shared" si="2"/>
        <v>0</v>
      </c>
    </row>
    <row r="69" spans="6:6" x14ac:dyDescent="0.2">
      <c r="F69">
        <f t="shared" si="2"/>
        <v>0</v>
      </c>
    </row>
    <row r="70" spans="6:6" x14ac:dyDescent="0.2">
      <c r="F70">
        <f t="shared" si="2"/>
        <v>0</v>
      </c>
    </row>
    <row r="71" spans="6:6" x14ac:dyDescent="0.2">
      <c r="F71">
        <f t="shared" si="2"/>
        <v>0</v>
      </c>
    </row>
    <row r="72" spans="6:6" x14ac:dyDescent="0.2">
      <c r="F72">
        <f t="shared" si="2"/>
        <v>0</v>
      </c>
    </row>
    <row r="73" spans="6:6" x14ac:dyDescent="0.2">
      <c r="F73">
        <f t="shared" si="2"/>
        <v>0</v>
      </c>
    </row>
    <row r="74" spans="6:6" x14ac:dyDescent="0.2">
      <c r="F74">
        <f t="shared" si="2"/>
        <v>0</v>
      </c>
    </row>
    <row r="75" spans="6:6" x14ac:dyDescent="0.2">
      <c r="F75">
        <f t="shared" si="2"/>
        <v>0</v>
      </c>
    </row>
    <row r="76" spans="6:6" x14ac:dyDescent="0.2">
      <c r="F76">
        <f t="shared" si="2"/>
        <v>0</v>
      </c>
    </row>
    <row r="77" spans="6:6" x14ac:dyDescent="0.2">
      <c r="F77">
        <f t="shared" si="2"/>
        <v>0</v>
      </c>
    </row>
    <row r="78" spans="6:6" x14ac:dyDescent="0.2">
      <c r="F78">
        <f t="shared" si="2"/>
        <v>0</v>
      </c>
    </row>
    <row r="79" spans="6:6" x14ac:dyDescent="0.2">
      <c r="F79">
        <f t="shared" si="2"/>
        <v>0</v>
      </c>
    </row>
    <row r="80" spans="6:6" x14ac:dyDescent="0.2">
      <c r="F80">
        <f t="shared" si="2"/>
        <v>0</v>
      </c>
    </row>
    <row r="81" spans="6:6" x14ac:dyDescent="0.2">
      <c r="F81">
        <f t="shared" si="2"/>
        <v>0</v>
      </c>
    </row>
    <row r="82" spans="6:6" x14ac:dyDescent="0.2">
      <c r="F82">
        <f t="shared" si="2"/>
        <v>0</v>
      </c>
    </row>
    <row r="83" spans="6:6" x14ac:dyDescent="0.2">
      <c r="F83">
        <f t="shared" si="2"/>
        <v>0</v>
      </c>
    </row>
    <row r="84" spans="6:6" x14ac:dyDescent="0.2">
      <c r="F84">
        <f t="shared" si="2"/>
        <v>0</v>
      </c>
    </row>
    <row r="85" spans="6:6" x14ac:dyDescent="0.2">
      <c r="F85">
        <f t="shared" si="2"/>
        <v>0</v>
      </c>
    </row>
    <row r="86" spans="6:6" x14ac:dyDescent="0.2">
      <c r="F86">
        <f t="shared" si="2"/>
        <v>0</v>
      </c>
    </row>
    <row r="87" spans="6:6" x14ac:dyDescent="0.2">
      <c r="F87">
        <f t="shared" si="2"/>
        <v>0</v>
      </c>
    </row>
    <row r="88" spans="6:6" x14ac:dyDescent="0.2">
      <c r="F88">
        <f t="shared" si="2"/>
        <v>0</v>
      </c>
    </row>
    <row r="89" spans="6:6" x14ac:dyDescent="0.2">
      <c r="F89">
        <f t="shared" si="2"/>
        <v>0</v>
      </c>
    </row>
    <row r="90" spans="6:6" x14ac:dyDescent="0.2">
      <c r="F90">
        <f t="shared" si="2"/>
        <v>0</v>
      </c>
    </row>
    <row r="91" spans="6:6" x14ac:dyDescent="0.2">
      <c r="F91">
        <f t="shared" si="2"/>
        <v>0</v>
      </c>
    </row>
    <row r="92" spans="6:6" x14ac:dyDescent="0.2">
      <c r="F92">
        <f t="shared" si="2"/>
        <v>0</v>
      </c>
    </row>
    <row r="93" spans="6:6" x14ac:dyDescent="0.2">
      <c r="F93">
        <f t="shared" si="2"/>
        <v>0</v>
      </c>
    </row>
    <row r="94" spans="6:6" x14ac:dyDescent="0.2">
      <c r="F94">
        <f t="shared" si="2"/>
        <v>0</v>
      </c>
    </row>
    <row r="95" spans="6:6" x14ac:dyDescent="0.2">
      <c r="F95">
        <f t="shared" si="2"/>
        <v>0</v>
      </c>
    </row>
    <row r="96" spans="6:6" x14ac:dyDescent="0.2">
      <c r="F96">
        <f t="shared" si="2"/>
        <v>0</v>
      </c>
    </row>
    <row r="97" spans="6:6" x14ac:dyDescent="0.2">
      <c r="F97">
        <f t="shared" si="2"/>
        <v>0</v>
      </c>
    </row>
    <row r="98" spans="6:6" x14ac:dyDescent="0.2">
      <c r="F98">
        <f t="shared" ref="F98:F102" si="3">C98-E98</f>
        <v>0</v>
      </c>
    </row>
    <row r="99" spans="6:6" x14ac:dyDescent="0.2">
      <c r="F99">
        <f t="shared" si="3"/>
        <v>0</v>
      </c>
    </row>
    <row r="100" spans="6:6" x14ac:dyDescent="0.2">
      <c r="F100">
        <f t="shared" si="3"/>
        <v>0</v>
      </c>
    </row>
    <row r="101" spans="6:6" x14ac:dyDescent="0.2">
      <c r="F101">
        <f t="shared" si="3"/>
        <v>0</v>
      </c>
    </row>
    <row r="102" spans="6:6" x14ac:dyDescent="0.2">
      <c r="F102">
        <f t="shared" si="3"/>
        <v>0</v>
      </c>
    </row>
  </sheetData>
  <conditionalFormatting sqref="G2:G1001">
    <cfRule type="cellIs" dxfId="0" priority="1" operator="equal">
      <formula>"Delayed"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02"/>
  <sheetViews>
    <sheetView workbookViewId="0"/>
  </sheetViews>
  <sheetFormatPr baseColWidth="10" defaultColWidth="8.83203125" defaultRowHeight="15" x14ac:dyDescent="0.2"/>
  <sheetData>
    <row r="1" spans="1:5" x14ac:dyDescent="0.2">
      <c r="A1" s="1" t="s">
        <v>201</v>
      </c>
      <c r="B1" s="1" t="s">
        <v>291</v>
      </c>
      <c r="C1" s="1" t="s">
        <v>292</v>
      </c>
      <c r="D1" s="1" t="s">
        <v>293</v>
      </c>
      <c r="E1" s="1" t="s">
        <v>294</v>
      </c>
    </row>
    <row r="2" spans="1:5" x14ac:dyDescent="0.2">
      <c r="B2">
        <v>200</v>
      </c>
      <c r="C2">
        <v>0</v>
      </c>
      <c r="D2">
        <v>0</v>
      </c>
      <c r="E2">
        <f>B2-C2</f>
        <v>200</v>
      </c>
    </row>
    <row r="3" spans="1:5" x14ac:dyDescent="0.2">
      <c r="E3">
        <f t="shared" ref="E3:E34" si="0">E2+B3-C3</f>
        <v>200</v>
      </c>
    </row>
    <row r="4" spans="1:5" x14ac:dyDescent="0.2">
      <c r="E4">
        <f t="shared" si="0"/>
        <v>200</v>
      </c>
    </row>
    <row r="5" spans="1:5" x14ac:dyDescent="0.2">
      <c r="E5">
        <f t="shared" si="0"/>
        <v>200</v>
      </c>
    </row>
    <row r="6" spans="1:5" x14ac:dyDescent="0.2">
      <c r="E6">
        <f t="shared" si="0"/>
        <v>200</v>
      </c>
    </row>
    <row r="7" spans="1:5" x14ac:dyDescent="0.2">
      <c r="E7">
        <f t="shared" si="0"/>
        <v>200</v>
      </c>
    </row>
    <row r="8" spans="1:5" x14ac:dyDescent="0.2">
      <c r="E8">
        <f t="shared" si="0"/>
        <v>200</v>
      </c>
    </row>
    <row r="9" spans="1:5" x14ac:dyDescent="0.2">
      <c r="E9">
        <f t="shared" si="0"/>
        <v>200</v>
      </c>
    </row>
    <row r="10" spans="1:5" x14ac:dyDescent="0.2">
      <c r="E10">
        <f t="shared" si="0"/>
        <v>200</v>
      </c>
    </row>
    <row r="11" spans="1:5" x14ac:dyDescent="0.2">
      <c r="E11">
        <f t="shared" si="0"/>
        <v>200</v>
      </c>
    </row>
    <row r="12" spans="1:5" x14ac:dyDescent="0.2">
      <c r="E12">
        <f t="shared" si="0"/>
        <v>200</v>
      </c>
    </row>
    <row r="13" spans="1:5" x14ac:dyDescent="0.2">
      <c r="E13">
        <f t="shared" si="0"/>
        <v>200</v>
      </c>
    </row>
    <row r="14" spans="1:5" x14ac:dyDescent="0.2">
      <c r="E14">
        <f t="shared" si="0"/>
        <v>200</v>
      </c>
    </row>
    <row r="15" spans="1:5" x14ac:dyDescent="0.2">
      <c r="E15">
        <f t="shared" si="0"/>
        <v>200</v>
      </c>
    </row>
    <row r="16" spans="1:5" x14ac:dyDescent="0.2">
      <c r="E16">
        <f t="shared" si="0"/>
        <v>200</v>
      </c>
    </row>
    <row r="17" spans="5:5" x14ac:dyDescent="0.2">
      <c r="E17">
        <f t="shared" si="0"/>
        <v>200</v>
      </c>
    </row>
    <row r="18" spans="5:5" x14ac:dyDescent="0.2">
      <c r="E18">
        <f t="shared" si="0"/>
        <v>200</v>
      </c>
    </row>
    <row r="19" spans="5:5" x14ac:dyDescent="0.2">
      <c r="E19">
        <f t="shared" si="0"/>
        <v>200</v>
      </c>
    </row>
    <row r="20" spans="5:5" x14ac:dyDescent="0.2">
      <c r="E20">
        <f t="shared" si="0"/>
        <v>200</v>
      </c>
    </row>
    <row r="21" spans="5:5" x14ac:dyDescent="0.2">
      <c r="E21">
        <f t="shared" si="0"/>
        <v>200</v>
      </c>
    </row>
    <row r="22" spans="5:5" x14ac:dyDescent="0.2">
      <c r="E22">
        <f t="shared" si="0"/>
        <v>200</v>
      </c>
    </row>
    <row r="23" spans="5:5" x14ac:dyDescent="0.2">
      <c r="E23">
        <f t="shared" si="0"/>
        <v>200</v>
      </c>
    </row>
    <row r="24" spans="5:5" x14ac:dyDescent="0.2">
      <c r="E24">
        <f t="shared" si="0"/>
        <v>200</v>
      </c>
    </row>
    <row r="25" spans="5:5" x14ac:dyDescent="0.2">
      <c r="E25">
        <f t="shared" si="0"/>
        <v>200</v>
      </c>
    </row>
    <row r="26" spans="5:5" x14ac:dyDescent="0.2">
      <c r="E26">
        <f t="shared" si="0"/>
        <v>200</v>
      </c>
    </row>
    <row r="27" spans="5:5" x14ac:dyDescent="0.2">
      <c r="E27">
        <f t="shared" si="0"/>
        <v>200</v>
      </c>
    </row>
    <row r="28" spans="5:5" x14ac:dyDescent="0.2">
      <c r="E28">
        <f t="shared" si="0"/>
        <v>200</v>
      </c>
    </row>
    <row r="29" spans="5:5" x14ac:dyDescent="0.2">
      <c r="E29">
        <f t="shared" si="0"/>
        <v>200</v>
      </c>
    </row>
    <row r="30" spans="5:5" x14ac:dyDescent="0.2">
      <c r="E30">
        <f t="shared" si="0"/>
        <v>200</v>
      </c>
    </row>
    <row r="31" spans="5:5" x14ac:dyDescent="0.2">
      <c r="E31">
        <f t="shared" si="0"/>
        <v>200</v>
      </c>
    </row>
    <row r="32" spans="5:5" x14ac:dyDescent="0.2">
      <c r="E32">
        <f t="shared" si="0"/>
        <v>200</v>
      </c>
    </row>
    <row r="33" spans="5:5" x14ac:dyDescent="0.2">
      <c r="E33">
        <f t="shared" si="0"/>
        <v>200</v>
      </c>
    </row>
    <row r="34" spans="5:5" x14ac:dyDescent="0.2">
      <c r="E34">
        <f t="shared" si="0"/>
        <v>200</v>
      </c>
    </row>
    <row r="35" spans="5:5" x14ac:dyDescent="0.2">
      <c r="E35">
        <f t="shared" ref="E35:E66" si="1">E34+B35-C35</f>
        <v>200</v>
      </c>
    </row>
    <row r="36" spans="5:5" x14ac:dyDescent="0.2">
      <c r="E36">
        <f t="shared" si="1"/>
        <v>200</v>
      </c>
    </row>
    <row r="37" spans="5:5" x14ac:dyDescent="0.2">
      <c r="E37">
        <f t="shared" si="1"/>
        <v>200</v>
      </c>
    </row>
    <row r="38" spans="5:5" x14ac:dyDescent="0.2">
      <c r="E38">
        <f t="shared" si="1"/>
        <v>200</v>
      </c>
    </row>
    <row r="39" spans="5:5" x14ac:dyDescent="0.2">
      <c r="E39">
        <f t="shared" si="1"/>
        <v>200</v>
      </c>
    </row>
    <row r="40" spans="5:5" x14ac:dyDescent="0.2">
      <c r="E40">
        <f t="shared" si="1"/>
        <v>200</v>
      </c>
    </row>
    <row r="41" spans="5:5" x14ac:dyDescent="0.2">
      <c r="E41">
        <f t="shared" si="1"/>
        <v>200</v>
      </c>
    </row>
    <row r="42" spans="5:5" x14ac:dyDescent="0.2">
      <c r="E42">
        <f t="shared" si="1"/>
        <v>200</v>
      </c>
    </row>
    <row r="43" spans="5:5" x14ac:dyDescent="0.2">
      <c r="E43">
        <f t="shared" si="1"/>
        <v>200</v>
      </c>
    </row>
    <row r="44" spans="5:5" x14ac:dyDescent="0.2">
      <c r="E44">
        <f t="shared" si="1"/>
        <v>200</v>
      </c>
    </row>
    <row r="45" spans="5:5" x14ac:dyDescent="0.2">
      <c r="E45">
        <f t="shared" si="1"/>
        <v>200</v>
      </c>
    </row>
    <row r="46" spans="5:5" x14ac:dyDescent="0.2">
      <c r="E46">
        <f t="shared" si="1"/>
        <v>200</v>
      </c>
    </row>
    <row r="47" spans="5:5" x14ac:dyDescent="0.2">
      <c r="E47">
        <f t="shared" si="1"/>
        <v>200</v>
      </c>
    </row>
    <row r="48" spans="5:5" x14ac:dyDescent="0.2">
      <c r="E48">
        <f t="shared" si="1"/>
        <v>200</v>
      </c>
    </row>
    <row r="49" spans="5:5" x14ac:dyDescent="0.2">
      <c r="E49">
        <f t="shared" si="1"/>
        <v>200</v>
      </c>
    </row>
    <row r="50" spans="5:5" x14ac:dyDescent="0.2">
      <c r="E50">
        <f t="shared" si="1"/>
        <v>200</v>
      </c>
    </row>
    <row r="51" spans="5:5" x14ac:dyDescent="0.2">
      <c r="E51">
        <f t="shared" si="1"/>
        <v>200</v>
      </c>
    </row>
    <row r="52" spans="5:5" x14ac:dyDescent="0.2">
      <c r="E52">
        <f t="shared" si="1"/>
        <v>200</v>
      </c>
    </row>
    <row r="53" spans="5:5" x14ac:dyDescent="0.2">
      <c r="E53">
        <f t="shared" si="1"/>
        <v>200</v>
      </c>
    </row>
    <row r="54" spans="5:5" x14ac:dyDescent="0.2">
      <c r="E54">
        <f t="shared" si="1"/>
        <v>200</v>
      </c>
    </row>
    <row r="55" spans="5:5" x14ac:dyDescent="0.2">
      <c r="E55">
        <f t="shared" si="1"/>
        <v>200</v>
      </c>
    </row>
    <row r="56" spans="5:5" x14ac:dyDescent="0.2">
      <c r="E56">
        <f t="shared" si="1"/>
        <v>200</v>
      </c>
    </row>
    <row r="57" spans="5:5" x14ac:dyDescent="0.2">
      <c r="E57">
        <f t="shared" si="1"/>
        <v>200</v>
      </c>
    </row>
    <row r="58" spans="5:5" x14ac:dyDescent="0.2">
      <c r="E58">
        <f t="shared" si="1"/>
        <v>200</v>
      </c>
    </row>
    <row r="59" spans="5:5" x14ac:dyDescent="0.2">
      <c r="E59">
        <f t="shared" si="1"/>
        <v>200</v>
      </c>
    </row>
    <row r="60" spans="5:5" x14ac:dyDescent="0.2">
      <c r="E60">
        <f t="shared" si="1"/>
        <v>200</v>
      </c>
    </row>
    <row r="61" spans="5:5" x14ac:dyDescent="0.2">
      <c r="E61">
        <f t="shared" si="1"/>
        <v>200</v>
      </c>
    </row>
    <row r="62" spans="5:5" x14ac:dyDescent="0.2">
      <c r="E62">
        <f t="shared" si="1"/>
        <v>200</v>
      </c>
    </row>
    <row r="63" spans="5:5" x14ac:dyDescent="0.2">
      <c r="E63">
        <f t="shared" si="1"/>
        <v>200</v>
      </c>
    </row>
    <row r="64" spans="5:5" x14ac:dyDescent="0.2">
      <c r="E64">
        <f t="shared" si="1"/>
        <v>200</v>
      </c>
    </row>
    <row r="65" spans="5:5" x14ac:dyDescent="0.2">
      <c r="E65">
        <f t="shared" si="1"/>
        <v>200</v>
      </c>
    </row>
    <row r="66" spans="5:5" x14ac:dyDescent="0.2">
      <c r="E66">
        <f t="shared" si="1"/>
        <v>200</v>
      </c>
    </row>
    <row r="67" spans="5:5" x14ac:dyDescent="0.2">
      <c r="E67">
        <f t="shared" ref="E67:E98" si="2">E66+B67-C67</f>
        <v>200</v>
      </c>
    </row>
    <row r="68" spans="5:5" x14ac:dyDescent="0.2">
      <c r="E68">
        <f t="shared" si="2"/>
        <v>200</v>
      </c>
    </row>
    <row r="69" spans="5:5" x14ac:dyDescent="0.2">
      <c r="E69">
        <f t="shared" si="2"/>
        <v>200</v>
      </c>
    </row>
    <row r="70" spans="5:5" x14ac:dyDescent="0.2">
      <c r="E70">
        <f t="shared" si="2"/>
        <v>200</v>
      </c>
    </row>
    <row r="71" spans="5:5" x14ac:dyDescent="0.2">
      <c r="E71">
        <f t="shared" si="2"/>
        <v>200</v>
      </c>
    </row>
    <row r="72" spans="5:5" x14ac:dyDescent="0.2">
      <c r="E72">
        <f t="shared" si="2"/>
        <v>200</v>
      </c>
    </row>
    <row r="73" spans="5:5" x14ac:dyDescent="0.2">
      <c r="E73">
        <f t="shared" si="2"/>
        <v>200</v>
      </c>
    </row>
    <row r="74" spans="5:5" x14ac:dyDescent="0.2">
      <c r="E74">
        <f t="shared" si="2"/>
        <v>200</v>
      </c>
    </row>
    <row r="75" spans="5:5" x14ac:dyDescent="0.2">
      <c r="E75">
        <f t="shared" si="2"/>
        <v>200</v>
      </c>
    </row>
    <row r="76" spans="5:5" x14ac:dyDescent="0.2">
      <c r="E76">
        <f t="shared" si="2"/>
        <v>200</v>
      </c>
    </row>
    <row r="77" spans="5:5" x14ac:dyDescent="0.2">
      <c r="E77">
        <f t="shared" si="2"/>
        <v>200</v>
      </c>
    </row>
    <row r="78" spans="5:5" x14ac:dyDescent="0.2">
      <c r="E78">
        <f t="shared" si="2"/>
        <v>200</v>
      </c>
    </row>
    <row r="79" spans="5:5" x14ac:dyDescent="0.2">
      <c r="E79">
        <f t="shared" si="2"/>
        <v>200</v>
      </c>
    </row>
    <row r="80" spans="5:5" x14ac:dyDescent="0.2">
      <c r="E80">
        <f t="shared" si="2"/>
        <v>200</v>
      </c>
    </row>
    <row r="81" spans="5:5" x14ac:dyDescent="0.2">
      <c r="E81">
        <f t="shared" si="2"/>
        <v>200</v>
      </c>
    </row>
    <row r="82" spans="5:5" x14ac:dyDescent="0.2">
      <c r="E82">
        <f t="shared" si="2"/>
        <v>200</v>
      </c>
    </row>
    <row r="83" spans="5:5" x14ac:dyDescent="0.2">
      <c r="E83">
        <f t="shared" si="2"/>
        <v>200</v>
      </c>
    </row>
    <row r="84" spans="5:5" x14ac:dyDescent="0.2">
      <c r="E84">
        <f t="shared" si="2"/>
        <v>200</v>
      </c>
    </row>
    <row r="85" spans="5:5" x14ac:dyDescent="0.2">
      <c r="E85">
        <f t="shared" si="2"/>
        <v>200</v>
      </c>
    </row>
    <row r="86" spans="5:5" x14ac:dyDescent="0.2">
      <c r="E86">
        <f t="shared" si="2"/>
        <v>200</v>
      </c>
    </row>
    <row r="87" spans="5:5" x14ac:dyDescent="0.2">
      <c r="E87">
        <f t="shared" si="2"/>
        <v>200</v>
      </c>
    </row>
    <row r="88" spans="5:5" x14ac:dyDescent="0.2">
      <c r="E88">
        <f t="shared" si="2"/>
        <v>200</v>
      </c>
    </row>
    <row r="89" spans="5:5" x14ac:dyDescent="0.2">
      <c r="E89">
        <f t="shared" si="2"/>
        <v>200</v>
      </c>
    </row>
    <row r="90" spans="5:5" x14ac:dyDescent="0.2">
      <c r="E90">
        <f t="shared" si="2"/>
        <v>200</v>
      </c>
    </row>
    <row r="91" spans="5:5" x14ac:dyDescent="0.2">
      <c r="E91">
        <f t="shared" si="2"/>
        <v>200</v>
      </c>
    </row>
    <row r="92" spans="5:5" x14ac:dyDescent="0.2">
      <c r="E92">
        <f t="shared" si="2"/>
        <v>200</v>
      </c>
    </row>
    <row r="93" spans="5:5" x14ac:dyDescent="0.2">
      <c r="E93">
        <f t="shared" si="2"/>
        <v>200</v>
      </c>
    </row>
    <row r="94" spans="5:5" x14ac:dyDescent="0.2">
      <c r="E94">
        <f t="shared" si="2"/>
        <v>200</v>
      </c>
    </row>
    <row r="95" spans="5:5" x14ac:dyDescent="0.2">
      <c r="E95">
        <f t="shared" si="2"/>
        <v>200</v>
      </c>
    </row>
    <row r="96" spans="5:5" x14ac:dyDescent="0.2">
      <c r="E96">
        <f t="shared" si="2"/>
        <v>200</v>
      </c>
    </row>
    <row r="97" spans="5:5" x14ac:dyDescent="0.2">
      <c r="E97">
        <f t="shared" si="2"/>
        <v>200</v>
      </c>
    </row>
    <row r="98" spans="5:5" x14ac:dyDescent="0.2">
      <c r="E98">
        <f t="shared" si="2"/>
        <v>200</v>
      </c>
    </row>
    <row r="99" spans="5:5" x14ac:dyDescent="0.2">
      <c r="E99">
        <f t="shared" ref="E99:E130" si="3">E98+B99-C99</f>
        <v>200</v>
      </c>
    </row>
    <row r="100" spans="5:5" x14ac:dyDescent="0.2">
      <c r="E100">
        <f t="shared" si="3"/>
        <v>200</v>
      </c>
    </row>
    <row r="101" spans="5:5" x14ac:dyDescent="0.2">
      <c r="E101">
        <f t="shared" si="3"/>
        <v>200</v>
      </c>
    </row>
    <row r="102" spans="5:5" x14ac:dyDescent="0.2">
      <c r="E102">
        <f t="shared" si="3"/>
        <v>200</v>
      </c>
    </row>
    <row r="103" spans="5:5" x14ac:dyDescent="0.2">
      <c r="E103">
        <f t="shared" si="3"/>
        <v>200</v>
      </c>
    </row>
    <row r="104" spans="5:5" x14ac:dyDescent="0.2">
      <c r="E104">
        <f t="shared" si="3"/>
        <v>200</v>
      </c>
    </row>
    <row r="105" spans="5:5" x14ac:dyDescent="0.2">
      <c r="E105">
        <f t="shared" si="3"/>
        <v>200</v>
      </c>
    </row>
    <row r="106" spans="5:5" x14ac:dyDescent="0.2">
      <c r="E106">
        <f t="shared" si="3"/>
        <v>200</v>
      </c>
    </row>
    <row r="107" spans="5:5" x14ac:dyDescent="0.2">
      <c r="E107">
        <f t="shared" si="3"/>
        <v>200</v>
      </c>
    </row>
    <row r="108" spans="5:5" x14ac:dyDescent="0.2">
      <c r="E108">
        <f t="shared" si="3"/>
        <v>200</v>
      </c>
    </row>
    <row r="109" spans="5:5" x14ac:dyDescent="0.2">
      <c r="E109">
        <f t="shared" si="3"/>
        <v>200</v>
      </c>
    </row>
    <row r="110" spans="5:5" x14ac:dyDescent="0.2">
      <c r="E110">
        <f t="shared" si="3"/>
        <v>200</v>
      </c>
    </row>
    <row r="111" spans="5:5" x14ac:dyDescent="0.2">
      <c r="E111">
        <f t="shared" si="3"/>
        <v>200</v>
      </c>
    </row>
    <row r="112" spans="5:5" x14ac:dyDescent="0.2">
      <c r="E112">
        <f t="shared" si="3"/>
        <v>200</v>
      </c>
    </row>
    <row r="113" spans="5:5" x14ac:dyDescent="0.2">
      <c r="E113">
        <f t="shared" si="3"/>
        <v>200</v>
      </c>
    </row>
    <row r="114" spans="5:5" x14ac:dyDescent="0.2">
      <c r="E114">
        <f t="shared" si="3"/>
        <v>200</v>
      </c>
    </row>
    <row r="115" spans="5:5" x14ac:dyDescent="0.2">
      <c r="E115">
        <f t="shared" si="3"/>
        <v>200</v>
      </c>
    </row>
    <row r="116" spans="5:5" x14ac:dyDescent="0.2">
      <c r="E116">
        <f t="shared" si="3"/>
        <v>200</v>
      </c>
    </row>
    <row r="117" spans="5:5" x14ac:dyDescent="0.2">
      <c r="E117">
        <f t="shared" si="3"/>
        <v>200</v>
      </c>
    </row>
    <row r="118" spans="5:5" x14ac:dyDescent="0.2">
      <c r="E118">
        <f t="shared" si="3"/>
        <v>200</v>
      </c>
    </row>
    <row r="119" spans="5:5" x14ac:dyDescent="0.2">
      <c r="E119">
        <f t="shared" si="3"/>
        <v>200</v>
      </c>
    </row>
    <row r="120" spans="5:5" x14ac:dyDescent="0.2">
      <c r="E120">
        <f t="shared" si="3"/>
        <v>200</v>
      </c>
    </row>
    <row r="121" spans="5:5" x14ac:dyDescent="0.2">
      <c r="E121">
        <f t="shared" si="3"/>
        <v>200</v>
      </c>
    </row>
    <row r="122" spans="5:5" x14ac:dyDescent="0.2">
      <c r="E122">
        <f t="shared" si="3"/>
        <v>200</v>
      </c>
    </row>
    <row r="123" spans="5:5" x14ac:dyDescent="0.2">
      <c r="E123">
        <f t="shared" si="3"/>
        <v>200</v>
      </c>
    </row>
    <row r="124" spans="5:5" x14ac:dyDescent="0.2">
      <c r="E124">
        <f t="shared" si="3"/>
        <v>200</v>
      </c>
    </row>
    <row r="125" spans="5:5" x14ac:dyDescent="0.2">
      <c r="E125">
        <f t="shared" si="3"/>
        <v>200</v>
      </c>
    </row>
    <row r="126" spans="5:5" x14ac:dyDescent="0.2">
      <c r="E126">
        <f t="shared" si="3"/>
        <v>200</v>
      </c>
    </row>
    <row r="127" spans="5:5" x14ac:dyDescent="0.2">
      <c r="E127">
        <f t="shared" si="3"/>
        <v>200</v>
      </c>
    </row>
    <row r="128" spans="5:5" x14ac:dyDescent="0.2">
      <c r="E128">
        <f t="shared" si="3"/>
        <v>200</v>
      </c>
    </row>
    <row r="129" spans="5:5" x14ac:dyDescent="0.2">
      <c r="E129">
        <f t="shared" si="3"/>
        <v>200</v>
      </c>
    </row>
    <row r="130" spans="5:5" x14ac:dyDescent="0.2">
      <c r="E130">
        <f t="shared" si="3"/>
        <v>200</v>
      </c>
    </row>
    <row r="131" spans="5:5" x14ac:dyDescent="0.2">
      <c r="E131">
        <f t="shared" ref="E131:E162" si="4">E130+B131-C131</f>
        <v>200</v>
      </c>
    </row>
    <row r="132" spans="5:5" x14ac:dyDescent="0.2">
      <c r="E132">
        <f t="shared" si="4"/>
        <v>200</v>
      </c>
    </row>
    <row r="133" spans="5:5" x14ac:dyDescent="0.2">
      <c r="E133">
        <f t="shared" si="4"/>
        <v>200</v>
      </c>
    </row>
    <row r="134" spans="5:5" x14ac:dyDescent="0.2">
      <c r="E134">
        <f t="shared" si="4"/>
        <v>200</v>
      </c>
    </row>
    <row r="135" spans="5:5" x14ac:dyDescent="0.2">
      <c r="E135">
        <f t="shared" si="4"/>
        <v>200</v>
      </c>
    </row>
    <row r="136" spans="5:5" x14ac:dyDescent="0.2">
      <c r="E136">
        <f t="shared" si="4"/>
        <v>200</v>
      </c>
    </row>
    <row r="137" spans="5:5" x14ac:dyDescent="0.2">
      <c r="E137">
        <f t="shared" si="4"/>
        <v>200</v>
      </c>
    </row>
    <row r="138" spans="5:5" x14ac:dyDescent="0.2">
      <c r="E138">
        <f t="shared" si="4"/>
        <v>200</v>
      </c>
    </row>
    <row r="139" spans="5:5" x14ac:dyDescent="0.2">
      <c r="E139">
        <f t="shared" si="4"/>
        <v>200</v>
      </c>
    </row>
    <row r="140" spans="5:5" x14ac:dyDescent="0.2">
      <c r="E140">
        <f t="shared" si="4"/>
        <v>200</v>
      </c>
    </row>
    <row r="141" spans="5:5" x14ac:dyDescent="0.2">
      <c r="E141">
        <f t="shared" si="4"/>
        <v>200</v>
      </c>
    </row>
    <row r="142" spans="5:5" x14ac:dyDescent="0.2">
      <c r="E142">
        <f t="shared" si="4"/>
        <v>200</v>
      </c>
    </row>
    <row r="143" spans="5:5" x14ac:dyDescent="0.2">
      <c r="E143">
        <f t="shared" si="4"/>
        <v>200</v>
      </c>
    </row>
    <row r="144" spans="5:5" x14ac:dyDescent="0.2">
      <c r="E144">
        <f t="shared" si="4"/>
        <v>200</v>
      </c>
    </row>
    <row r="145" spans="5:5" x14ac:dyDescent="0.2">
      <c r="E145">
        <f t="shared" si="4"/>
        <v>200</v>
      </c>
    </row>
    <row r="146" spans="5:5" x14ac:dyDescent="0.2">
      <c r="E146">
        <f t="shared" si="4"/>
        <v>200</v>
      </c>
    </row>
    <row r="147" spans="5:5" x14ac:dyDescent="0.2">
      <c r="E147">
        <f t="shared" si="4"/>
        <v>200</v>
      </c>
    </row>
    <row r="148" spans="5:5" x14ac:dyDescent="0.2">
      <c r="E148">
        <f t="shared" si="4"/>
        <v>200</v>
      </c>
    </row>
    <row r="149" spans="5:5" x14ac:dyDescent="0.2">
      <c r="E149">
        <f t="shared" si="4"/>
        <v>200</v>
      </c>
    </row>
    <row r="150" spans="5:5" x14ac:dyDescent="0.2">
      <c r="E150">
        <f t="shared" si="4"/>
        <v>200</v>
      </c>
    </row>
    <row r="151" spans="5:5" x14ac:dyDescent="0.2">
      <c r="E151">
        <f t="shared" si="4"/>
        <v>200</v>
      </c>
    </row>
    <row r="152" spans="5:5" x14ac:dyDescent="0.2">
      <c r="E152">
        <f t="shared" si="4"/>
        <v>200</v>
      </c>
    </row>
    <row r="153" spans="5:5" x14ac:dyDescent="0.2">
      <c r="E153">
        <f t="shared" si="4"/>
        <v>200</v>
      </c>
    </row>
    <row r="154" spans="5:5" x14ac:dyDescent="0.2">
      <c r="E154">
        <f t="shared" si="4"/>
        <v>200</v>
      </c>
    </row>
    <row r="155" spans="5:5" x14ac:dyDescent="0.2">
      <c r="E155">
        <f t="shared" si="4"/>
        <v>200</v>
      </c>
    </row>
    <row r="156" spans="5:5" x14ac:dyDescent="0.2">
      <c r="E156">
        <f t="shared" si="4"/>
        <v>200</v>
      </c>
    </row>
    <row r="157" spans="5:5" x14ac:dyDescent="0.2">
      <c r="E157">
        <f t="shared" si="4"/>
        <v>200</v>
      </c>
    </row>
    <row r="158" spans="5:5" x14ac:dyDescent="0.2">
      <c r="E158">
        <f t="shared" si="4"/>
        <v>200</v>
      </c>
    </row>
    <row r="159" spans="5:5" x14ac:dyDescent="0.2">
      <c r="E159">
        <f t="shared" si="4"/>
        <v>200</v>
      </c>
    </row>
    <row r="160" spans="5:5" x14ac:dyDescent="0.2">
      <c r="E160">
        <f t="shared" si="4"/>
        <v>200</v>
      </c>
    </row>
    <row r="161" spans="5:5" x14ac:dyDescent="0.2">
      <c r="E161">
        <f t="shared" si="4"/>
        <v>200</v>
      </c>
    </row>
    <row r="162" spans="5:5" x14ac:dyDescent="0.2">
      <c r="E162">
        <f t="shared" si="4"/>
        <v>200</v>
      </c>
    </row>
    <row r="163" spans="5:5" x14ac:dyDescent="0.2">
      <c r="E163">
        <f t="shared" ref="E163:E194" si="5">E162+B163-C163</f>
        <v>200</v>
      </c>
    </row>
    <row r="164" spans="5:5" x14ac:dyDescent="0.2">
      <c r="E164">
        <f t="shared" si="5"/>
        <v>200</v>
      </c>
    </row>
    <row r="165" spans="5:5" x14ac:dyDescent="0.2">
      <c r="E165">
        <f t="shared" si="5"/>
        <v>200</v>
      </c>
    </row>
    <row r="166" spans="5:5" x14ac:dyDescent="0.2">
      <c r="E166">
        <f t="shared" si="5"/>
        <v>200</v>
      </c>
    </row>
    <row r="167" spans="5:5" x14ac:dyDescent="0.2">
      <c r="E167">
        <f t="shared" si="5"/>
        <v>200</v>
      </c>
    </row>
    <row r="168" spans="5:5" x14ac:dyDescent="0.2">
      <c r="E168">
        <f t="shared" si="5"/>
        <v>200</v>
      </c>
    </row>
    <row r="169" spans="5:5" x14ac:dyDescent="0.2">
      <c r="E169">
        <f t="shared" si="5"/>
        <v>200</v>
      </c>
    </row>
    <row r="170" spans="5:5" x14ac:dyDescent="0.2">
      <c r="E170">
        <f t="shared" si="5"/>
        <v>200</v>
      </c>
    </row>
    <row r="171" spans="5:5" x14ac:dyDescent="0.2">
      <c r="E171">
        <f t="shared" si="5"/>
        <v>200</v>
      </c>
    </row>
    <row r="172" spans="5:5" x14ac:dyDescent="0.2">
      <c r="E172">
        <f t="shared" si="5"/>
        <v>200</v>
      </c>
    </row>
    <row r="173" spans="5:5" x14ac:dyDescent="0.2">
      <c r="E173">
        <f t="shared" si="5"/>
        <v>200</v>
      </c>
    </row>
    <row r="174" spans="5:5" x14ac:dyDescent="0.2">
      <c r="E174">
        <f t="shared" si="5"/>
        <v>200</v>
      </c>
    </row>
    <row r="175" spans="5:5" x14ac:dyDescent="0.2">
      <c r="E175">
        <f t="shared" si="5"/>
        <v>200</v>
      </c>
    </row>
    <row r="176" spans="5:5" x14ac:dyDescent="0.2">
      <c r="E176">
        <f t="shared" si="5"/>
        <v>200</v>
      </c>
    </row>
    <row r="177" spans="5:5" x14ac:dyDescent="0.2">
      <c r="E177">
        <f t="shared" si="5"/>
        <v>200</v>
      </c>
    </row>
    <row r="178" spans="5:5" x14ac:dyDescent="0.2">
      <c r="E178">
        <f t="shared" si="5"/>
        <v>200</v>
      </c>
    </row>
    <row r="179" spans="5:5" x14ac:dyDescent="0.2">
      <c r="E179">
        <f t="shared" si="5"/>
        <v>200</v>
      </c>
    </row>
    <row r="180" spans="5:5" x14ac:dyDescent="0.2">
      <c r="E180">
        <f t="shared" si="5"/>
        <v>200</v>
      </c>
    </row>
    <row r="181" spans="5:5" x14ac:dyDescent="0.2">
      <c r="E181">
        <f t="shared" si="5"/>
        <v>200</v>
      </c>
    </row>
    <row r="182" spans="5:5" x14ac:dyDescent="0.2">
      <c r="E182">
        <f t="shared" si="5"/>
        <v>200</v>
      </c>
    </row>
    <row r="183" spans="5:5" x14ac:dyDescent="0.2">
      <c r="E183">
        <f t="shared" si="5"/>
        <v>200</v>
      </c>
    </row>
    <row r="184" spans="5:5" x14ac:dyDescent="0.2">
      <c r="E184">
        <f t="shared" si="5"/>
        <v>200</v>
      </c>
    </row>
    <row r="185" spans="5:5" x14ac:dyDescent="0.2">
      <c r="E185">
        <f t="shared" si="5"/>
        <v>200</v>
      </c>
    </row>
    <row r="186" spans="5:5" x14ac:dyDescent="0.2">
      <c r="E186">
        <f t="shared" si="5"/>
        <v>200</v>
      </c>
    </row>
    <row r="187" spans="5:5" x14ac:dyDescent="0.2">
      <c r="E187">
        <f t="shared" si="5"/>
        <v>200</v>
      </c>
    </row>
    <row r="188" spans="5:5" x14ac:dyDescent="0.2">
      <c r="E188">
        <f t="shared" si="5"/>
        <v>200</v>
      </c>
    </row>
    <row r="189" spans="5:5" x14ac:dyDescent="0.2">
      <c r="E189">
        <f t="shared" si="5"/>
        <v>200</v>
      </c>
    </row>
    <row r="190" spans="5:5" x14ac:dyDescent="0.2">
      <c r="E190">
        <f t="shared" si="5"/>
        <v>200</v>
      </c>
    </row>
    <row r="191" spans="5:5" x14ac:dyDescent="0.2">
      <c r="E191">
        <f t="shared" si="5"/>
        <v>200</v>
      </c>
    </row>
    <row r="192" spans="5:5" x14ac:dyDescent="0.2">
      <c r="E192">
        <f t="shared" si="5"/>
        <v>200</v>
      </c>
    </row>
    <row r="193" spans="5:5" x14ac:dyDescent="0.2">
      <c r="E193">
        <f t="shared" si="5"/>
        <v>200</v>
      </c>
    </row>
    <row r="194" spans="5:5" x14ac:dyDescent="0.2">
      <c r="E194">
        <f t="shared" si="5"/>
        <v>200</v>
      </c>
    </row>
    <row r="195" spans="5:5" x14ac:dyDescent="0.2">
      <c r="E195">
        <f t="shared" ref="E195:E202" si="6">E194+B195-C195</f>
        <v>200</v>
      </c>
    </row>
    <row r="196" spans="5:5" x14ac:dyDescent="0.2">
      <c r="E196">
        <f t="shared" si="6"/>
        <v>200</v>
      </c>
    </row>
    <row r="197" spans="5:5" x14ac:dyDescent="0.2">
      <c r="E197">
        <f t="shared" si="6"/>
        <v>200</v>
      </c>
    </row>
    <row r="198" spans="5:5" x14ac:dyDescent="0.2">
      <c r="E198">
        <f t="shared" si="6"/>
        <v>200</v>
      </c>
    </row>
    <row r="199" spans="5:5" x14ac:dyDescent="0.2">
      <c r="E199">
        <f t="shared" si="6"/>
        <v>200</v>
      </c>
    </row>
    <row r="200" spans="5:5" x14ac:dyDescent="0.2">
      <c r="E200">
        <f t="shared" si="6"/>
        <v>200</v>
      </c>
    </row>
    <row r="201" spans="5:5" x14ac:dyDescent="0.2">
      <c r="E201">
        <f t="shared" si="6"/>
        <v>200</v>
      </c>
    </row>
    <row r="202" spans="5:5" x14ac:dyDescent="0.2">
      <c r="E202">
        <f t="shared" si="6"/>
        <v>200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03"/>
  <sheetViews>
    <sheetView workbookViewId="0"/>
  </sheetViews>
  <sheetFormatPr baseColWidth="10" defaultColWidth="8.83203125" defaultRowHeight="15" x14ac:dyDescent="0.2"/>
  <sheetData>
    <row r="1" spans="1:7" x14ac:dyDescent="0.2">
      <c r="A1" s="1" t="s">
        <v>201</v>
      </c>
      <c r="B1" s="1" t="s">
        <v>211</v>
      </c>
      <c r="C1" s="1" t="s">
        <v>295</v>
      </c>
      <c r="D1" s="1" t="s">
        <v>213</v>
      </c>
      <c r="E1" s="1" t="s">
        <v>214</v>
      </c>
      <c r="F1" s="1" t="s">
        <v>296</v>
      </c>
      <c r="G1" s="1" t="s">
        <v>297</v>
      </c>
    </row>
    <row r="2" spans="1:7" x14ac:dyDescent="0.2">
      <c r="B2" t="s">
        <v>221</v>
      </c>
      <c r="C2">
        <v>2</v>
      </c>
      <c r="D2">
        <v>120</v>
      </c>
      <c r="E2">
        <f t="shared" ref="E2:E65" si="0">C2*D2</f>
        <v>240</v>
      </c>
      <c r="F2">
        <v>40</v>
      </c>
      <c r="G2">
        <f t="shared" ref="G2:G65" si="1">IF(E2&gt;0,E2-F2,"")</f>
        <v>200</v>
      </c>
    </row>
    <row r="3" spans="1:7" x14ac:dyDescent="0.2">
      <c r="B3" t="s">
        <v>298</v>
      </c>
      <c r="C3">
        <v>10</v>
      </c>
      <c r="D3">
        <v>8</v>
      </c>
      <c r="E3">
        <f t="shared" si="0"/>
        <v>80</v>
      </c>
      <c r="F3">
        <v>30</v>
      </c>
      <c r="G3">
        <f t="shared" si="1"/>
        <v>50</v>
      </c>
    </row>
    <row r="4" spans="1:7" x14ac:dyDescent="0.2">
      <c r="E4">
        <f t="shared" si="0"/>
        <v>0</v>
      </c>
      <c r="G4" t="str">
        <f t="shared" si="1"/>
        <v/>
      </c>
    </row>
    <row r="5" spans="1:7" x14ac:dyDescent="0.2">
      <c r="E5">
        <f t="shared" si="0"/>
        <v>0</v>
      </c>
      <c r="G5" t="str">
        <f t="shared" si="1"/>
        <v/>
      </c>
    </row>
    <row r="6" spans="1:7" x14ac:dyDescent="0.2">
      <c r="E6">
        <f t="shared" si="0"/>
        <v>0</v>
      </c>
      <c r="G6" t="str">
        <f t="shared" si="1"/>
        <v/>
      </c>
    </row>
    <row r="7" spans="1:7" x14ac:dyDescent="0.2">
      <c r="E7">
        <f t="shared" si="0"/>
        <v>0</v>
      </c>
      <c r="G7" t="str">
        <f t="shared" si="1"/>
        <v/>
      </c>
    </row>
    <row r="8" spans="1:7" x14ac:dyDescent="0.2">
      <c r="E8">
        <f t="shared" si="0"/>
        <v>0</v>
      </c>
      <c r="G8" t="str">
        <f t="shared" si="1"/>
        <v/>
      </c>
    </row>
    <row r="9" spans="1:7" x14ac:dyDescent="0.2">
      <c r="E9">
        <f t="shared" si="0"/>
        <v>0</v>
      </c>
      <c r="G9" t="str">
        <f t="shared" si="1"/>
        <v/>
      </c>
    </row>
    <row r="10" spans="1:7" x14ac:dyDescent="0.2">
      <c r="E10">
        <f t="shared" si="0"/>
        <v>0</v>
      </c>
      <c r="G10" t="str">
        <f t="shared" si="1"/>
        <v/>
      </c>
    </row>
    <row r="11" spans="1:7" x14ac:dyDescent="0.2">
      <c r="E11">
        <f t="shared" si="0"/>
        <v>0</v>
      </c>
      <c r="G11" t="str">
        <f t="shared" si="1"/>
        <v/>
      </c>
    </row>
    <row r="12" spans="1:7" x14ac:dyDescent="0.2">
      <c r="E12">
        <f t="shared" si="0"/>
        <v>0</v>
      </c>
      <c r="G12" t="str">
        <f t="shared" si="1"/>
        <v/>
      </c>
    </row>
    <row r="13" spans="1:7" x14ac:dyDescent="0.2">
      <c r="E13">
        <f t="shared" si="0"/>
        <v>0</v>
      </c>
      <c r="G13" t="str">
        <f t="shared" si="1"/>
        <v/>
      </c>
    </row>
    <row r="14" spans="1:7" x14ac:dyDescent="0.2">
      <c r="E14">
        <f t="shared" si="0"/>
        <v>0</v>
      </c>
      <c r="G14" t="str">
        <f t="shared" si="1"/>
        <v/>
      </c>
    </row>
    <row r="15" spans="1:7" x14ac:dyDescent="0.2">
      <c r="E15">
        <f t="shared" si="0"/>
        <v>0</v>
      </c>
      <c r="G15" t="str">
        <f t="shared" si="1"/>
        <v/>
      </c>
    </row>
    <row r="16" spans="1:7" x14ac:dyDescent="0.2">
      <c r="E16">
        <f t="shared" si="0"/>
        <v>0</v>
      </c>
      <c r="G16" t="str">
        <f t="shared" si="1"/>
        <v/>
      </c>
    </row>
    <row r="17" spans="5:7" x14ac:dyDescent="0.2">
      <c r="E17">
        <f t="shared" si="0"/>
        <v>0</v>
      </c>
      <c r="G17" t="str">
        <f t="shared" si="1"/>
        <v/>
      </c>
    </row>
    <row r="18" spans="5:7" x14ac:dyDescent="0.2">
      <c r="E18">
        <f t="shared" si="0"/>
        <v>0</v>
      </c>
      <c r="G18" t="str">
        <f t="shared" si="1"/>
        <v/>
      </c>
    </row>
    <row r="19" spans="5:7" x14ac:dyDescent="0.2">
      <c r="E19">
        <f t="shared" si="0"/>
        <v>0</v>
      </c>
      <c r="G19" t="str">
        <f t="shared" si="1"/>
        <v/>
      </c>
    </row>
    <row r="20" spans="5:7" x14ac:dyDescent="0.2">
      <c r="E20">
        <f t="shared" si="0"/>
        <v>0</v>
      </c>
      <c r="G20" t="str">
        <f t="shared" si="1"/>
        <v/>
      </c>
    </row>
    <row r="21" spans="5:7" x14ac:dyDescent="0.2">
      <c r="E21">
        <f t="shared" si="0"/>
        <v>0</v>
      </c>
      <c r="G21" t="str">
        <f t="shared" si="1"/>
        <v/>
      </c>
    </row>
    <row r="22" spans="5:7" x14ac:dyDescent="0.2">
      <c r="E22">
        <f t="shared" si="0"/>
        <v>0</v>
      </c>
      <c r="G22" t="str">
        <f t="shared" si="1"/>
        <v/>
      </c>
    </row>
    <row r="23" spans="5:7" x14ac:dyDescent="0.2">
      <c r="E23">
        <f t="shared" si="0"/>
        <v>0</v>
      </c>
      <c r="G23" t="str">
        <f t="shared" si="1"/>
        <v/>
      </c>
    </row>
    <row r="24" spans="5:7" x14ac:dyDescent="0.2">
      <c r="E24">
        <f t="shared" si="0"/>
        <v>0</v>
      </c>
      <c r="G24" t="str">
        <f t="shared" si="1"/>
        <v/>
      </c>
    </row>
    <row r="25" spans="5:7" x14ac:dyDescent="0.2">
      <c r="E25">
        <f t="shared" si="0"/>
        <v>0</v>
      </c>
      <c r="G25" t="str">
        <f t="shared" si="1"/>
        <v/>
      </c>
    </row>
    <row r="26" spans="5:7" x14ac:dyDescent="0.2">
      <c r="E26">
        <f t="shared" si="0"/>
        <v>0</v>
      </c>
      <c r="G26" t="str">
        <f t="shared" si="1"/>
        <v/>
      </c>
    </row>
    <row r="27" spans="5:7" x14ac:dyDescent="0.2">
      <c r="E27">
        <f t="shared" si="0"/>
        <v>0</v>
      </c>
      <c r="G27" t="str">
        <f t="shared" si="1"/>
        <v/>
      </c>
    </row>
    <row r="28" spans="5:7" x14ac:dyDescent="0.2">
      <c r="E28">
        <f t="shared" si="0"/>
        <v>0</v>
      </c>
      <c r="G28" t="str">
        <f t="shared" si="1"/>
        <v/>
      </c>
    </row>
    <row r="29" spans="5:7" x14ac:dyDescent="0.2">
      <c r="E29">
        <f t="shared" si="0"/>
        <v>0</v>
      </c>
      <c r="G29" t="str">
        <f t="shared" si="1"/>
        <v/>
      </c>
    </row>
    <row r="30" spans="5:7" x14ac:dyDescent="0.2">
      <c r="E30">
        <f t="shared" si="0"/>
        <v>0</v>
      </c>
      <c r="G30" t="str">
        <f t="shared" si="1"/>
        <v/>
      </c>
    </row>
    <row r="31" spans="5:7" x14ac:dyDescent="0.2">
      <c r="E31">
        <f t="shared" si="0"/>
        <v>0</v>
      </c>
      <c r="G31" t="str">
        <f t="shared" si="1"/>
        <v/>
      </c>
    </row>
    <row r="32" spans="5:7" x14ac:dyDescent="0.2">
      <c r="E32">
        <f t="shared" si="0"/>
        <v>0</v>
      </c>
      <c r="G32" t="str">
        <f t="shared" si="1"/>
        <v/>
      </c>
    </row>
    <row r="33" spans="5:7" x14ac:dyDescent="0.2">
      <c r="E33">
        <f t="shared" si="0"/>
        <v>0</v>
      </c>
      <c r="G33" t="str">
        <f t="shared" si="1"/>
        <v/>
      </c>
    </row>
    <row r="34" spans="5:7" x14ac:dyDescent="0.2">
      <c r="E34">
        <f t="shared" si="0"/>
        <v>0</v>
      </c>
      <c r="G34" t="str">
        <f t="shared" si="1"/>
        <v/>
      </c>
    </row>
    <row r="35" spans="5:7" x14ac:dyDescent="0.2">
      <c r="E35">
        <f t="shared" si="0"/>
        <v>0</v>
      </c>
      <c r="G35" t="str">
        <f t="shared" si="1"/>
        <v/>
      </c>
    </row>
    <row r="36" spans="5:7" x14ac:dyDescent="0.2">
      <c r="E36">
        <f t="shared" si="0"/>
        <v>0</v>
      </c>
      <c r="G36" t="str">
        <f t="shared" si="1"/>
        <v/>
      </c>
    </row>
    <row r="37" spans="5:7" x14ac:dyDescent="0.2">
      <c r="E37">
        <f t="shared" si="0"/>
        <v>0</v>
      </c>
      <c r="G37" t="str">
        <f t="shared" si="1"/>
        <v/>
      </c>
    </row>
    <row r="38" spans="5:7" x14ac:dyDescent="0.2">
      <c r="E38">
        <f t="shared" si="0"/>
        <v>0</v>
      </c>
      <c r="G38" t="str">
        <f t="shared" si="1"/>
        <v/>
      </c>
    </row>
    <row r="39" spans="5:7" x14ac:dyDescent="0.2">
      <c r="E39">
        <f t="shared" si="0"/>
        <v>0</v>
      </c>
      <c r="G39" t="str">
        <f t="shared" si="1"/>
        <v/>
      </c>
    </row>
    <row r="40" spans="5:7" x14ac:dyDescent="0.2">
      <c r="E40">
        <f t="shared" si="0"/>
        <v>0</v>
      </c>
      <c r="G40" t="str">
        <f t="shared" si="1"/>
        <v/>
      </c>
    </row>
    <row r="41" spans="5:7" x14ac:dyDescent="0.2">
      <c r="E41">
        <f t="shared" si="0"/>
        <v>0</v>
      </c>
      <c r="G41" t="str">
        <f t="shared" si="1"/>
        <v/>
      </c>
    </row>
    <row r="42" spans="5:7" x14ac:dyDescent="0.2">
      <c r="E42">
        <f t="shared" si="0"/>
        <v>0</v>
      </c>
      <c r="G42" t="str">
        <f t="shared" si="1"/>
        <v/>
      </c>
    </row>
    <row r="43" spans="5:7" x14ac:dyDescent="0.2">
      <c r="E43">
        <f t="shared" si="0"/>
        <v>0</v>
      </c>
      <c r="G43" t="str">
        <f t="shared" si="1"/>
        <v/>
      </c>
    </row>
    <row r="44" spans="5:7" x14ac:dyDescent="0.2">
      <c r="E44">
        <f t="shared" si="0"/>
        <v>0</v>
      </c>
      <c r="G44" t="str">
        <f t="shared" si="1"/>
        <v/>
      </c>
    </row>
    <row r="45" spans="5:7" x14ac:dyDescent="0.2">
      <c r="E45">
        <f t="shared" si="0"/>
        <v>0</v>
      </c>
      <c r="G45" t="str">
        <f t="shared" si="1"/>
        <v/>
      </c>
    </row>
    <row r="46" spans="5:7" x14ac:dyDescent="0.2">
      <c r="E46">
        <f t="shared" si="0"/>
        <v>0</v>
      </c>
      <c r="G46" t="str">
        <f t="shared" si="1"/>
        <v/>
      </c>
    </row>
    <row r="47" spans="5:7" x14ac:dyDescent="0.2">
      <c r="E47">
        <f t="shared" si="0"/>
        <v>0</v>
      </c>
      <c r="G47" t="str">
        <f t="shared" si="1"/>
        <v/>
      </c>
    </row>
    <row r="48" spans="5:7" x14ac:dyDescent="0.2">
      <c r="E48">
        <f t="shared" si="0"/>
        <v>0</v>
      </c>
      <c r="G48" t="str">
        <f t="shared" si="1"/>
        <v/>
      </c>
    </row>
    <row r="49" spans="5:7" x14ac:dyDescent="0.2">
      <c r="E49">
        <f t="shared" si="0"/>
        <v>0</v>
      </c>
      <c r="G49" t="str">
        <f t="shared" si="1"/>
        <v/>
      </c>
    </row>
    <row r="50" spans="5:7" x14ac:dyDescent="0.2">
      <c r="E50">
        <f t="shared" si="0"/>
        <v>0</v>
      </c>
      <c r="G50" t="str">
        <f t="shared" si="1"/>
        <v/>
      </c>
    </row>
    <row r="51" spans="5:7" x14ac:dyDescent="0.2">
      <c r="E51">
        <f t="shared" si="0"/>
        <v>0</v>
      </c>
      <c r="G51" t="str">
        <f t="shared" si="1"/>
        <v/>
      </c>
    </row>
    <row r="52" spans="5:7" x14ac:dyDescent="0.2">
      <c r="E52">
        <f t="shared" si="0"/>
        <v>0</v>
      </c>
      <c r="G52" t="str">
        <f t="shared" si="1"/>
        <v/>
      </c>
    </row>
    <row r="53" spans="5:7" x14ac:dyDescent="0.2">
      <c r="E53">
        <f t="shared" si="0"/>
        <v>0</v>
      </c>
      <c r="G53" t="str">
        <f t="shared" si="1"/>
        <v/>
      </c>
    </row>
    <row r="54" spans="5:7" x14ac:dyDescent="0.2">
      <c r="E54">
        <f t="shared" si="0"/>
        <v>0</v>
      </c>
      <c r="G54" t="str">
        <f t="shared" si="1"/>
        <v/>
      </c>
    </row>
    <row r="55" spans="5:7" x14ac:dyDescent="0.2">
      <c r="E55">
        <f t="shared" si="0"/>
        <v>0</v>
      </c>
      <c r="G55" t="str">
        <f t="shared" si="1"/>
        <v/>
      </c>
    </row>
    <row r="56" spans="5:7" x14ac:dyDescent="0.2">
      <c r="E56">
        <f t="shared" si="0"/>
        <v>0</v>
      </c>
      <c r="G56" t="str">
        <f t="shared" si="1"/>
        <v/>
      </c>
    </row>
    <row r="57" spans="5:7" x14ac:dyDescent="0.2">
      <c r="E57">
        <f t="shared" si="0"/>
        <v>0</v>
      </c>
      <c r="G57" t="str">
        <f t="shared" si="1"/>
        <v/>
      </c>
    </row>
    <row r="58" spans="5:7" x14ac:dyDescent="0.2">
      <c r="E58">
        <f t="shared" si="0"/>
        <v>0</v>
      </c>
      <c r="G58" t="str">
        <f t="shared" si="1"/>
        <v/>
      </c>
    </row>
    <row r="59" spans="5:7" x14ac:dyDescent="0.2">
      <c r="E59">
        <f t="shared" si="0"/>
        <v>0</v>
      </c>
      <c r="G59" t="str">
        <f t="shared" si="1"/>
        <v/>
      </c>
    </row>
    <row r="60" spans="5:7" x14ac:dyDescent="0.2">
      <c r="E60">
        <f t="shared" si="0"/>
        <v>0</v>
      </c>
      <c r="G60" t="str">
        <f t="shared" si="1"/>
        <v/>
      </c>
    </row>
    <row r="61" spans="5:7" x14ac:dyDescent="0.2">
      <c r="E61">
        <f t="shared" si="0"/>
        <v>0</v>
      </c>
      <c r="G61" t="str">
        <f t="shared" si="1"/>
        <v/>
      </c>
    </row>
    <row r="62" spans="5:7" x14ac:dyDescent="0.2">
      <c r="E62">
        <f t="shared" si="0"/>
        <v>0</v>
      </c>
      <c r="G62" t="str">
        <f t="shared" si="1"/>
        <v/>
      </c>
    </row>
    <row r="63" spans="5:7" x14ac:dyDescent="0.2">
      <c r="E63">
        <f t="shared" si="0"/>
        <v>0</v>
      </c>
      <c r="G63" t="str">
        <f t="shared" si="1"/>
        <v/>
      </c>
    </row>
    <row r="64" spans="5:7" x14ac:dyDescent="0.2">
      <c r="E64">
        <f t="shared" si="0"/>
        <v>0</v>
      </c>
      <c r="G64" t="str">
        <f t="shared" si="1"/>
        <v/>
      </c>
    </row>
    <row r="65" spans="5:7" x14ac:dyDescent="0.2">
      <c r="E65">
        <f t="shared" si="0"/>
        <v>0</v>
      </c>
      <c r="G65" t="str">
        <f t="shared" si="1"/>
        <v/>
      </c>
    </row>
    <row r="66" spans="5:7" x14ac:dyDescent="0.2">
      <c r="E66">
        <f t="shared" ref="E66:E129" si="2">C66*D66</f>
        <v>0</v>
      </c>
      <c r="G66" t="str">
        <f t="shared" ref="G66:G129" si="3">IF(E66&gt;0,E66-F66,"")</f>
        <v/>
      </c>
    </row>
    <row r="67" spans="5:7" x14ac:dyDescent="0.2">
      <c r="E67">
        <f t="shared" si="2"/>
        <v>0</v>
      </c>
      <c r="G67" t="str">
        <f t="shared" si="3"/>
        <v/>
      </c>
    </row>
    <row r="68" spans="5:7" x14ac:dyDescent="0.2">
      <c r="E68">
        <f t="shared" si="2"/>
        <v>0</v>
      </c>
      <c r="G68" t="str">
        <f t="shared" si="3"/>
        <v/>
      </c>
    </row>
    <row r="69" spans="5:7" x14ac:dyDescent="0.2">
      <c r="E69">
        <f t="shared" si="2"/>
        <v>0</v>
      </c>
      <c r="G69" t="str">
        <f t="shared" si="3"/>
        <v/>
      </c>
    </row>
    <row r="70" spans="5:7" x14ac:dyDescent="0.2">
      <c r="E70">
        <f t="shared" si="2"/>
        <v>0</v>
      </c>
      <c r="G70" t="str">
        <f t="shared" si="3"/>
        <v/>
      </c>
    </row>
    <row r="71" spans="5:7" x14ac:dyDescent="0.2">
      <c r="E71">
        <f t="shared" si="2"/>
        <v>0</v>
      </c>
      <c r="G71" t="str">
        <f t="shared" si="3"/>
        <v/>
      </c>
    </row>
    <row r="72" spans="5:7" x14ac:dyDescent="0.2">
      <c r="E72">
        <f t="shared" si="2"/>
        <v>0</v>
      </c>
      <c r="G72" t="str">
        <f t="shared" si="3"/>
        <v/>
      </c>
    </row>
    <row r="73" spans="5:7" x14ac:dyDescent="0.2">
      <c r="E73">
        <f t="shared" si="2"/>
        <v>0</v>
      </c>
      <c r="G73" t="str">
        <f t="shared" si="3"/>
        <v/>
      </c>
    </row>
    <row r="74" spans="5:7" x14ac:dyDescent="0.2">
      <c r="E74">
        <f t="shared" si="2"/>
        <v>0</v>
      </c>
      <c r="G74" t="str">
        <f t="shared" si="3"/>
        <v/>
      </c>
    </row>
    <row r="75" spans="5:7" x14ac:dyDescent="0.2">
      <c r="E75">
        <f t="shared" si="2"/>
        <v>0</v>
      </c>
      <c r="G75" t="str">
        <f t="shared" si="3"/>
        <v/>
      </c>
    </row>
    <row r="76" spans="5:7" x14ac:dyDescent="0.2">
      <c r="E76">
        <f t="shared" si="2"/>
        <v>0</v>
      </c>
      <c r="G76" t="str">
        <f t="shared" si="3"/>
        <v/>
      </c>
    </row>
    <row r="77" spans="5:7" x14ac:dyDescent="0.2">
      <c r="E77">
        <f t="shared" si="2"/>
        <v>0</v>
      </c>
      <c r="G77" t="str">
        <f t="shared" si="3"/>
        <v/>
      </c>
    </row>
    <row r="78" spans="5:7" x14ac:dyDescent="0.2">
      <c r="E78">
        <f t="shared" si="2"/>
        <v>0</v>
      </c>
      <c r="G78" t="str">
        <f t="shared" si="3"/>
        <v/>
      </c>
    </row>
    <row r="79" spans="5:7" x14ac:dyDescent="0.2">
      <c r="E79">
        <f t="shared" si="2"/>
        <v>0</v>
      </c>
      <c r="G79" t="str">
        <f t="shared" si="3"/>
        <v/>
      </c>
    </row>
    <row r="80" spans="5:7" x14ac:dyDescent="0.2">
      <c r="E80">
        <f t="shared" si="2"/>
        <v>0</v>
      </c>
      <c r="G80" t="str">
        <f t="shared" si="3"/>
        <v/>
      </c>
    </row>
    <row r="81" spans="5:7" x14ac:dyDescent="0.2">
      <c r="E81">
        <f t="shared" si="2"/>
        <v>0</v>
      </c>
      <c r="G81" t="str">
        <f t="shared" si="3"/>
        <v/>
      </c>
    </row>
    <row r="82" spans="5:7" x14ac:dyDescent="0.2">
      <c r="E82">
        <f t="shared" si="2"/>
        <v>0</v>
      </c>
      <c r="G82" t="str">
        <f t="shared" si="3"/>
        <v/>
      </c>
    </row>
    <row r="83" spans="5:7" x14ac:dyDescent="0.2">
      <c r="E83">
        <f t="shared" si="2"/>
        <v>0</v>
      </c>
      <c r="G83" t="str">
        <f t="shared" si="3"/>
        <v/>
      </c>
    </row>
    <row r="84" spans="5:7" x14ac:dyDescent="0.2">
      <c r="E84">
        <f t="shared" si="2"/>
        <v>0</v>
      </c>
      <c r="G84" t="str">
        <f t="shared" si="3"/>
        <v/>
      </c>
    </row>
    <row r="85" spans="5:7" x14ac:dyDescent="0.2">
      <c r="E85">
        <f t="shared" si="2"/>
        <v>0</v>
      </c>
      <c r="G85" t="str">
        <f t="shared" si="3"/>
        <v/>
      </c>
    </row>
    <row r="86" spans="5:7" x14ac:dyDescent="0.2">
      <c r="E86">
        <f t="shared" si="2"/>
        <v>0</v>
      </c>
      <c r="G86" t="str">
        <f t="shared" si="3"/>
        <v/>
      </c>
    </row>
    <row r="87" spans="5:7" x14ac:dyDescent="0.2">
      <c r="E87">
        <f t="shared" si="2"/>
        <v>0</v>
      </c>
      <c r="G87" t="str">
        <f t="shared" si="3"/>
        <v/>
      </c>
    </row>
    <row r="88" spans="5:7" x14ac:dyDescent="0.2">
      <c r="E88">
        <f t="shared" si="2"/>
        <v>0</v>
      </c>
      <c r="G88" t="str">
        <f t="shared" si="3"/>
        <v/>
      </c>
    </row>
    <row r="89" spans="5:7" x14ac:dyDescent="0.2">
      <c r="E89">
        <f t="shared" si="2"/>
        <v>0</v>
      </c>
      <c r="G89" t="str">
        <f t="shared" si="3"/>
        <v/>
      </c>
    </row>
    <row r="90" spans="5:7" x14ac:dyDescent="0.2">
      <c r="E90">
        <f t="shared" si="2"/>
        <v>0</v>
      </c>
      <c r="G90" t="str">
        <f t="shared" si="3"/>
        <v/>
      </c>
    </row>
    <row r="91" spans="5:7" x14ac:dyDescent="0.2">
      <c r="E91">
        <f t="shared" si="2"/>
        <v>0</v>
      </c>
      <c r="G91" t="str">
        <f t="shared" si="3"/>
        <v/>
      </c>
    </row>
    <row r="92" spans="5:7" x14ac:dyDescent="0.2">
      <c r="E92">
        <f t="shared" si="2"/>
        <v>0</v>
      </c>
      <c r="G92" t="str">
        <f t="shared" si="3"/>
        <v/>
      </c>
    </row>
    <row r="93" spans="5:7" x14ac:dyDescent="0.2">
      <c r="E93">
        <f t="shared" si="2"/>
        <v>0</v>
      </c>
      <c r="G93" t="str">
        <f t="shared" si="3"/>
        <v/>
      </c>
    </row>
    <row r="94" spans="5:7" x14ac:dyDescent="0.2">
      <c r="E94">
        <f t="shared" si="2"/>
        <v>0</v>
      </c>
      <c r="G94" t="str">
        <f t="shared" si="3"/>
        <v/>
      </c>
    </row>
    <row r="95" spans="5:7" x14ac:dyDescent="0.2">
      <c r="E95">
        <f t="shared" si="2"/>
        <v>0</v>
      </c>
      <c r="G95" t="str">
        <f t="shared" si="3"/>
        <v/>
      </c>
    </row>
    <row r="96" spans="5:7" x14ac:dyDescent="0.2">
      <c r="E96">
        <f t="shared" si="2"/>
        <v>0</v>
      </c>
      <c r="G96" t="str">
        <f t="shared" si="3"/>
        <v/>
      </c>
    </row>
    <row r="97" spans="5:7" x14ac:dyDescent="0.2">
      <c r="E97">
        <f t="shared" si="2"/>
        <v>0</v>
      </c>
      <c r="G97" t="str">
        <f t="shared" si="3"/>
        <v/>
      </c>
    </row>
    <row r="98" spans="5:7" x14ac:dyDescent="0.2">
      <c r="E98">
        <f t="shared" si="2"/>
        <v>0</v>
      </c>
      <c r="G98" t="str">
        <f t="shared" si="3"/>
        <v/>
      </c>
    </row>
    <row r="99" spans="5:7" x14ac:dyDescent="0.2">
      <c r="E99">
        <f t="shared" si="2"/>
        <v>0</v>
      </c>
      <c r="G99" t="str">
        <f t="shared" si="3"/>
        <v/>
      </c>
    </row>
    <row r="100" spans="5:7" x14ac:dyDescent="0.2">
      <c r="E100">
        <f t="shared" si="2"/>
        <v>0</v>
      </c>
      <c r="G100" t="str">
        <f t="shared" si="3"/>
        <v/>
      </c>
    </row>
    <row r="101" spans="5:7" x14ac:dyDescent="0.2">
      <c r="E101">
        <f t="shared" si="2"/>
        <v>0</v>
      </c>
      <c r="G101" t="str">
        <f t="shared" si="3"/>
        <v/>
      </c>
    </row>
    <row r="102" spans="5:7" x14ac:dyDescent="0.2">
      <c r="E102">
        <f t="shared" si="2"/>
        <v>0</v>
      </c>
      <c r="G102" t="str">
        <f t="shared" si="3"/>
        <v/>
      </c>
    </row>
    <row r="103" spans="5:7" x14ac:dyDescent="0.2">
      <c r="E103">
        <f t="shared" si="2"/>
        <v>0</v>
      </c>
      <c r="G103" t="str">
        <f t="shared" si="3"/>
        <v/>
      </c>
    </row>
    <row r="104" spans="5:7" x14ac:dyDescent="0.2">
      <c r="E104">
        <f t="shared" si="2"/>
        <v>0</v>
      </c>
      <c r="G104" t="str">
        <f t="shared" si="3"/>
        <v/>
      </c>
    </row>
    <row r="105" spans="5:7" x14ac:dyDescent="0.2">
      <c r="E105">
        <f t="shared" si="2"/>
        <v>0</v>
      </c>
      <c r="G105" t="str">
        <f t="shared" si="3"/>
        <v/>
      </c>
    </row>
    <row r="106" spans="5:7" x14ac:dyDescent="0.2">
      <c r="E106">
        <f t="shared" si="2"/>
        <v>0</v>
      </c>
      <c r="G106" t="str">
        <f t="shared" si="3"/>
        <v/>
      </c>
    </row>
    <row r="107" spans="5:7" x14ac:dyDescent="0.2">
      <c r="E107">
        <f t="shared" si="2"/>
        <v>0</v>
      </c>
      <c r="G107" t="str">
        <f t="shared" si="3"/>
        <v/>
      </c>
    </row>
    <row r="108" spans="5:7" x14ac:dyDescent="0.2">
      <c r="E108">
        <f t="shared" si="2"/>
        <v>0</v>
      </c>
      <c r="G108" t="str">
        <f t="shared" si="3"/>
        <v/>
      </c>
    </row>
    <row r="109" spans="5:7" x14ac:dyDescent="0.2">
      <c r="E109">
        <f t="shared" si="2"/>
        <v>0</v>
      </c>
      <c r="G109" t="str">
        <f t="shared" si="3"/>
        <v/>
      </c>
    </row>
    <row r="110" spans="5:7" x14ac:dyDescent="0.2">
      <c r="E110">
        <f t="shared" si="2"/>
        <v>0</v>
      </c>
      <c r="G110" t="str">
        <f t="shared" si="3"/>
        <v/>
      </c>
    </row>
    <row r="111" spans="5:7" x14ac:dyDescent="0.2">
      <c r="E111">
        <f t="shared" si="2"/>
        <v>0</v>
      </c>
      <c r="G111" t="str">
        <f t="shared" si="3"/>
        <v/>
      </c>
    </row>
    <row r="112" spans="5:7" x14ac:dyDescent="0.2">
      <c r="E112">
        <f t="shared" si="2"/>
        <v>0</v>
      </c>
      <c r="G112" t="str">
        <f t="shared" si="3"/>
        <v/>
      </c>
    </row>
    <row r="113" spans="5:7" x14ac:dyDescent="0.2">
      <c r="E113">
        <f t="shared" si="2"/>
        <v>0</v>
      </c>
      <c r="G113" t="str">
        <f t="shared" si="3"/>
        <v/>
      </c>
    </row>
    <row r="114" spans="5:7" x14ac:dyDescent="0.2">
      <c r="E114">
        <f t="shared" si="2"/>
        <v>0</v>
      </c>
      <c r="G114" t="str">
        <f t="shared" si="3"/>
        <v/>
      </c>
    </row>
    <row r="115" spans="5:7" x14ac:dyDescent="0.2">
      <c r="E115">
        <f t="shared" si="2"/>
        <v>0</v>
      </c>
      <c r="G115" t="str">
        <f t="shared" si="3"/>
        <v/>
      </c>
    </row>
    <row r="116" spans="5:7" x14ac:dyDescent="0.2">
      <c r="E116">
        <f t="shared" si="2"/>
        <v>0</v>
      </c>
      <c r="G116" t="str">
        <f t="shared" si="3"/>
        <v/>
      </c>
    </row>
    <row r="117" spans="5:7" x14ac:dyDescent="0.2">
      <c r="E117">
        <f t="shared" si="2"/>
        <v>0</v>
      </c>
      <c r="G117" t="str">
        <f t="shared" si="3"/>
        <v/>
      </c>
    </row>
    <row r="118" spans="5:7" x14ac:dyDescent="0.2">
      <c r="E118">
        <f t="shared" si="2"/>
        <v>0</v>
      </c>
      <c r="G118" t="str">
        <f t="shared" si="3"/>
        <v/>
      </c>
    </row>
    <row r="119" spans="5:7" x14ac:dyDescent="0.2">
      <c r="E119">
        <f t="shared" si="2"/>
        <v>0</v>
      </c>
      <c r="G119" t="str">
        <f t="shared" si="3"/>
        <v/>
      </c>
    </row>
    <row r="120" spans="5:7" x14ac:dyDescent="0.2">
      <c r="E120">
        <f t="shared" si="2"/>
        <v>0</v>
      </c>
      <c r="G120" t="str">
        <f t="shared" si="3"/>
        <v/>
      </c>
    </row>
    <row r="121" spans="5:7" x14ac:dyDescent="0.2">
      <c r="E121">
        <f t="shared" si="2"/>
        <v>0</v>
      </c>
      <c r="G121" t="str">
        <f t="shared" si="3"/>
        <v/>
      </c>
    </row>
    <row r="122" spans="5:7" x14ac:dyDescent="0.2">
      <c r="E122">
        <f t="shared" si="2"/>
        <v>0</v>
      </c>
      <c r="G122" t="str">
        <f t="shared" si="3"/>
        <v/>
      </c>
    </row>
    <row r="123" spans="5:7" x14ac:dyDescent="0.2">
      <c r="E123">
        <f t="shared" si="2"/>
        <v>0</v>
      </c>
      <c r="G123" t="str">
        <f t="shared" si="3"/>
        <v/>
      </c>
    </row>
    <row r="124" spans="5:7" x14ac:dyDescent="0.2">
      <c r="E124">
        <f t="shared" si="2"/>
        <v>0</v>
      </c>
      <c r="G124" t="str">
        <f t="shared" si="3"/>
        <v/>
      </c>
    </row>
    <row r="125" spans="5:7" x14ac:dyDescent="0.2">
      <c r="E125">
        <f t="shared" si="2"/>
        <v>0</v>
      </c>
      <c r="G125" t="str">
        <f t="shared" si="3"/>
        <v/>
      </c>
    </row>
    <row r="126" spans="5:7" x14ac:dyDescent="0.2">
      <c r="E126">
        <f t="shared" si="2"/>
        <v>0</v>
      </c>
      <c r="G126" t="str">
        <f t="shared" si="3"/>
        <v/>
      </c>
    </row>
    <row r="127" spans="5:7" x14ac:dyDescent="0.2">
      <c r="E127">
        <f t="shared" si="2"/>
        <v>0</v>
      </c>
      <c r="G127" t="str">
        <f t="shared" si="3"/>
        <v/>
      </c>
    </row>
    <row r="128" spans="5:7" x14ac:dyDescent="0.2">
      <c r="E128">
        <f t="shared" si="2"/>
        <v>0</v>
      </c>
      <c r="G128" t="str">
        <f t="shared" si="3"/>
        <v/>
      </c>
    </row>
    <row r="129" spans="5:7" x14ac:dyDescent="0.2">
      <c r="E129">
        <f t="shared" si="2"/>
        <v>0</v>
      </c>
      <c r="G129" t="str">
        <f t="shared" si="3"/>
        <v/>
      </c>
    </row>
    <row r="130" spans="5:7" x14ac:dyDescent="0.2">
      <c r="E130">
        <f t="shared" ref="E130:E193" si="4">C130*D130</f>
        <v>0</v>
      </c>
      <c r="G130" t="str">
        <f t="shared" ref="G130:G193" si="5">IF(E130&gt;0,E130-F130,"")</f>
        <v/>
      </c>
    </row>
    <row r="131" spans="5:7" x14ac:dyDescent="0.2">
      <c r="E131">
        <f t="shared" si="4"/>
        <v>0</v>
      </c>
      <c r="G131" t="str">
        <f t="shared" si="5"/>
        <v/>
      </c>
    </row>
    <row r="132" spans="5:7" x14ac:dyDescent="0.2">
      <c r="E132">
        <f t="shared" si="4"/>
        <v>0</v>
      </c>
      <c r="G132" t="str">
        <f t="shared" si="5"/>
        <v/>
      </c>
    </row>
    <row r="133" spans="5:7" x14ac:dyDescent="0.2">
      <c r="E133">
        <f t="shared" si="4"/>
        <v>0</v>
      </c>
      <c r="G133" t="str">
        <f t="shared" si="5"/>
        <v/>
      </c>
    </row>
    <row r="134" spans="5:7" x14ac:dyDescent="0.2">
      <c r="E134">
        <f t="shared" si="4"/>
        <v>0</v>
      </c>
      <c r="G134" t="str">
        <f t="shared" si="5"/>
        <v/>
      </c>
    </row>
    <row r="135" spans="5:7" x14ac:dyDescent="0.2">
      <c r="E135">
        <f t="shared" si="4"/>
        <v>0</v>
      </c>
      <c r="G135" t="str">
        <f t="shared" si="5"/>
        <v/>
      </c>
    </row>
    <row r="136" spans="5:7" x14ac:dyDescent="0.2">
      <c r="E136">
        <f t="shared" si="4"/>
        <v>0</v>
      </c>
      <c r="G136" t="str">
        <f t="shared" si="5"/>
        <v/>
      </c>
    </row>
    <row r="137" spans="5:7" x14ac:dyDescent="0.2">
      <c r="E137">
        <f t="shared" si="4"/>
        <v>0</v>
      </c>
      <c r="G137" t="str">
        <f t="shared" si="5"/>
        <v/>
      </c>
    </row>
    <row r="138" spans="5:7" x14ac:dyDescent="0.2">
      <c r="E138">
        <f t="shared" si="4"/>
        <v>0</v>
      </c>
      <c r="G138" t="str">
        <f t="shared" si="5"/>
        <v/>
      </c>
    </row>
    <row r="139" spans="5:7" x14ac:dyDescent="0.2">
      <c r="E139">
        <f t="shared" si="4"/>
        <v>0</v>
      </c>
      <c r="G139" t="str">
        <f t="shared" si="5"/>
        <v/>
      </c>
    </row>
    <row r="140" spans="5:7" x14ac:dyDescent="0.2">
      <c r="E140">
        <f t="shared" si="4"/>
        <v>0</v>
      </c>
      <c r="G140" t="str">
        <f t="shared" si="5"/>
        <v/>
      </c>
    </row>
    <row r="141" spans="5:7" x14ac:dyDescent="0.2">
      <c r="E141">
        <f t="shared" si="4"/>
        <v>0</v>
      </c>
      <c r="G141" t="str">
        <f t="shared" si="5"/>
        <v/>
      </c>
    </row>
    <row r="142" spans="5:7" x14ac:dyDescent="0.2">
      <c r="E142">
        <f t="shared" si="4"/>
        <v>0</v>
      </c>
      <c r="G142" t="str">
        <f t="shared" si="5"/>
        <v/>
      </c>
    </row>
    <row r="143" spans="5:7" x14ac:dyDescent="0.2">
      <c r="E143">
        <f t="shared" si="4"/>
        <v>0</v>
      </c>
      <c r="G143" t="str">
        <f t="shared" si="5"/>
        <v/>
      </c>
    </row>
    <row r="144" spans="5:7" x14ac:dyDescent="0.2">
      <c r="E144">
        <f t="shared" si="4"/>
        <v>0</v>
      </c>
      <c r="G144" t="str">
        <f t="shared" si="5"/>
        <v/>
      </c>
    </row>
    <row r="145" spans="5:7" x14ac:dyDescent="0.2">
      <c r="E145">
        <f t="shared" si="4"/>
        <v>0</v>
      </c>
      <c r="G145" t="str">
        <f t="shared" si="5"/>
        <v/>
      </c>
    </row>
    <row r="146" spans="5:7" x14ac:dyDescent="0.2">
      <c r="E146">
        <f t="shared" si="4"/>
        <v>0</v>
      </c>
      <c r="G146" t="str">
        <f t="shared" si="5"/>
        <v/>
      </c>
    </row>
    <row r="147" spans="5:7" x14ac:dyDescent="0.2">
      <c r="E147">
        <f t="shared" si="4"/>
        <v>0</v>
      </c>
      <c r="G147" t="str">
        <f t="shared" si="5"/>
        <v/>
      </c>
    </row>
    <row r="148" spans="5:7" x14ac:dyDescent="0.2">
      <c r="E148">
        <f t="shared" si="4"/>
        <v>0</v>
      </c>
      <c r="G148" t="str">
        <f t="shared" si="5"/>
        <v/>
      </c>
    </row>
    <row r="149" spans="5:7" x14ac:dyDescent="0.2">
      <c r="E149">
        <f t="shared" si="4"/>
        <v>0</v>
      </c>
      <c r="G149" t="str">
        <f t="shared" si="5"/>
        <v/>
      </c>
    </row>
    <row r="150" spans="5:7" x14ac:dyDescent="0.2">
      <c r="E150">
        <f t="shared" si="4"/>
        <v>0</v>
      </c>
      <c r="G150" t="str">
        <f t="shared" si="5"/>
        <v/>
      </c>
    </row>
    <row r="151" spans="5:7" x14ac:dyDescent="0.2">
      <c r="E151">
        <f t="shared" si="4"/>
        <v>0</v>
      </c>
      <c r="G151" t="str">
        <f t="shared" si="5"/>
        <v/>
      </c>
    </row>
    <row r="152" spans="5:7" x14ac:dyDescent="0.2">
      <c r="E152">
        <f t="shared" si="4"/>
        <v>0</v>
      </c>
      <c r="G152" t="str">
        <f t="shared" si="5"/>
        <v/>
      </c>
    </row>
    <row r="153" spans="5:7" x14ac:dyDescent="0.2">
      <c r="E153">
        <f t="shared" si="4"/>
        <v>0</v>
      </c>
      <c r="G153" t="str">
        <f t="shared" si="5"/>
        <v/>
      </c>
    </row>
    <row r="154" spans="5:7" x14ac:dyDescent="0.2">
      <c r="E154">
        <f t="shared" si="4"/>
        <v>0</v>
      </c>
      <c r="G154" t="str">
        <f t="shared" si="5"/>
        <v/>
      </c>
    </row>
    <row r="155" spans="5:7" x14ac:dyDescent="0.2">
      <c r="E155">
        <f t="shared" si="4"/>
        <v>0</v>
      </c>
      <c r="G155" t="str">
        <f t="shared" si="5"/>
        <v/>
      </c>
    </row>
    <row r="156" spans="5:7" x14ac:dyDescent="0.2">
      <c r="E156">
        <f t="shared" si="4"/>
        <v>0</v>
      </c>
      <c r="G156" t="str">
        <f t="shared" si="5"/>
        <v/>
      </c>
    </row>
    <row r="157" spans="5:7" x14ac:dyDescent="0.2">
      <c r="E157">
        <f t="shared" si="4"/>
        <v>0</v>
      </c>
      <c r="G157" t="str">
        <f t="shared" si="5"/>
        <v/>
      </c>
    </row>
    <row r="158" spans="5:7" x14ac:dyDescent="0.2">
      <c r="E158">
        <f t="shared" si="4"/>
        <v>0</v>
      </c>
      <c r="G158" t="str">
        <f t="shared" si="5"/>
        <v/>
      </c>
    </row>
    <row r="159" spans="5:7" x14ac:dyDescent="0.2">
      <c r="E159">
        <f t="shared" si="4"/>
        <v>0</v>
      </c>
      <c r="G159" t="str">
        <f t="shared" si="5"/>
        <v/>
      </c>
    </row>
    <row r="160" spans="5:7" x14ac:dyDescent="0.2">
      <c r="E160">
        <f t="shared" si="4"/>
        <v>0</v>
      </c>
      <c r="G160" t="str">
        <f t="shared" si="5"/>
        <v/>
      </c>
    </row>
    <row r="161" spans="5:7" x14ac:dyDescent="0.2">
      <c r="E161">
        <f t="shared" si="4"/>
        <v>0</v>
      </c>
      <c r="G161" t="str">
        <f t="shared" si="5"/>
        <v/>
      </c>
    </row>
    <row r="162" spans="5:7" x14ac:dyDescent="0.2">
      <c r="E162">
        <f t="shared" si="4"/>
        <v>0</v>
      </c>
      <c r="G162" t="str">
        <f t="shared" si="5"/>
        <v/>
      </c>
    </row>
    <row r="163" spans="5:7" x14ac:dyDescent="0.2">
      <c r="E163">
        <f t="shared" si="4"/>
        <v>0</v>
      </c>
      <c r="G163" t="str">
        <f t="shared" si="5"/>
        <v/>
      </c>
    </row>
    <row r="164" spans="5:7" x14ac:dyDescent="0.2">
      <c r="E164">
        <f t="shared" si="4"/>
        <v>0</v>
      </c>
      <c r="G164" t="str">
        <f t="shared" si="5"/>
        <v/>
      </c>
    </row>
    <row r="165" spans="5:7" x14ac:dyDescent="0.2">
      <c r="E165">
        <f t="shared" si="4"/>
        <v>0</v>
      </c>
      <c r="G165" t="str">
        <f t="shared" si="5"/>
        <v/>
      </c>
    </row>
    <row r="166" spans="5:7" x14ac:dyDescent="0.2">
      <c r="E166">
        <f t="shared" si="4"/>
        <v>0</v>
      </c>
      <c r="G166" t="str">
        <f t="shared" si="5"/>
        <v/>
      </c>
    </row>
    <row r="167" spans="5:7" x14ac:dyDescent="0.2">
      <c r="E167">
        <f t="shared" si="4"/>
        <v>0</v>
      </c>
      <c r="G167" t="str">
        <f t="shared" si="5"/>
        <v/>
      </c>
    </row>
    <row r="168" spans="5:7" x14ac:dyDescent="0.2">
      <c r="E168">
        <f t="shared" si="4"/>
        <v>0</v>
      </c>
      <c r="G168" t="str">
        <f t="shared" si="5"/>
        <v/>
      </c>
    </row>
    <row r="169" spans="5:7" x14ac:dyDescent="0.2">
      <c r="E169">
        <f t="shared" si="4"/>
        <v>0</v>
      </c>
      <c r="G169" t="str">
        <f t="shared" si="5"/>
        <v/>
      </c>
    </row>
    <row r="170" spans="5:7" x14ac:dyDescent="0.2">
      <c r="E170">
        <f t="shared" si="4"/>
        <v>0</v>
      </c>
      <c r="G170" t="str">
        <f t="shared" si="5"/>
        <v/>
      </c>
    </row>
    <row r="171" spans="5:7" x14ac:dyDescent="0.2">
      <c r="E171">
        <f t="shared" si="4"/>
        <v>0</v>
      </c>
      <c r="G171" t="str">
        <f t="shared" si="5"/>
        <v/>
      </c>
    </row>
    <row r="172" spans="5:7" x14ac:dyDescent="0.2">
      <c r="E172">
        <f t="shared" si="4"/>
        <v>0</v>
      </c>
      <c r="G172" t="str">
        <f t="shared" si="5"/>
        <v/>
      </c>
    </row>
    <row r="173" spans="5:7" x14ac:dyDescent="0.2">
      <c r="E173">
        <f t="shared" si="4"/>
        <v>0</v>
      </c>
      <c r="G173" t="str">
        <f t="shared" si="5"/>
        <v/>
      </c>
    </row>
    <row r="174" spans="5:7" x14ac:dyDescent="0.2">
      <c r="E174">
        <f t="shared" si="4"/>
        <v>0</v>
      </c>
      <c r="G174" t="str">
        <f t="shared" si="5"/>
        <v/>
      </c>
    </row>
    <row r="175" spans="5:7" x14ac:dyDescent="0.2">
      <c r="E175">
        <f t="shared" si="4"/>
        <v>0</v>
      </c>
      <c r="G175" t="str">
        <f t="shared" si="5"/>
        <v/>
      </c>
    </row>
    <row r="176" spans="5:7" x14ac:dyDescent="0.2">
      <c r="E176">
        <f t="shared" si="4"/>
        <v>0</v>
      </c>
      <c r="G176" t="str">
        <f t="shared" si="5"/>
        <v/>
      </c>
    </row>
    <row r="177" spans="5:7" x14ac:dyDescent="0.2">
      <c r="E177">
        <f t="shared" si="4"/>
        <v>0</v>
      </c>
      <c r="G177" t="str">
        <f t="shared" si="5"/>
        <v/>
      </c>
    </row>
    <row r="178" spans="5:7" x14ac:dyDescent="0.2">
      <c r="E178">
        <f t="shared" si="4"/>
        <v>0</v>
      </c>
      <c r="G178" t="str">
        <f t="shared" si="5"/>
        <v/>
      </c>
    </row>
    <row r="179" spans="5:7" x14ac:dyDescent="0.2">
      <c r="E179">
        <f t="shared" si="4"/>
        <v>0</v>
      </c>
      <c r="G179" t="str">
        <f t="shared" si="5"/>
        <v/>
      </c>
    </row>
    <row r="180" spans="5:7" x14ac:dyDescent="0.2">
      <c r="E180">
        <f t="shared" si="4"/>
        <v>0</v>
      </c>
      <c r="G180" t="str">
        <f t="shared" si="5"/>
        <v/>
      </c>
    </row>
    <row r="181" spans="5:7" x14ac:dyDescent="0.2">
      <c r="E181">
        <f t="shared" si="4"/>
        <v>0</v>
      </c>
      <c r="G181" t="str">
        <f t="shared" si="5"/>
        <v/>
      </c>
    </row>
    <row r="182" spans="5:7" x14ac:dyDescent="0.2">
      <c r="E182">
        <f t="shared" si="4"/>
        <v>0</v>
      </c>
      <c r="G182" t="str">
        <f t="shared" si="5"/>
        <v/>
      </c>
    </row>
    <row r="183" spans="5:7" x14ac:dyDescent="0.2">
      <c r="E183">
        <f t="shared" si="4"/>
        <v>0</v>
      </c>
      <c r="G183" t="str">
        <f t="shared" si="5"/>
        <v/>
      </c>
    </row>
    <row r="184" spans="5:7" x14ac:dyDescent="0.2">
      <c r="E184">
        <f t="shared" si="4"/>
        <v>0</v>
      </c>
      <c r="G184" t="str">
        <f t="shared" si="5"/>
        <v/>
      </c>
    </row>
    <row r="185" spans="5:7" x14ac:dyDescent="0.2">
      <c r="E185">
        <f t="shared" si="4"/>
        <v>0</v>
      </c>
      <c r="G185" t="str">
        <f t="shared" si="5"/>
        <v/>
      </c>
    </row>
    <row r="186" spans="5:7" x14ac:dyDescent="0.2">
      <c r="E186">
        <f t="shared" si="4"/>
        <v>0</v>
      </c>
      <c r="G186" t="str">
        <f t="shared" si="5"/>
        <v/>
      </c>
    </row>
    <row r="187" spans="5:7" x14ac:dyDescent="0.2">
      <c r="E187">
        <f t="shared" si="4"/>
        <v>0</v>
      </c>
      <c r="G187" t="str">
        <f t="shared" si="5"/>
        <v/>
      </c>
    </row>
    <row r="188" spans="5:7" x14ac:dyDescent="0.2">
      <c r="E188">
        <f t="shared" si="4"/>
        <v>0</v>
      </c>
      <c r="G188" t="str">
        <f t="shared" si="5"/>
        <v/>
      </c>
    </row>
    <row r="189" spans="5:7" x14ac:dyDescent="0.2">
      <c r="E189">
        <f t="shared" si="4"/>
        <v>0</v>
      </c>
      <c r="G189" t="str">
        <f t="shared" si="5"/>
        <v/>
      </c>
    </row>
    <row r="190" spans="5:7" x14ac:dyDescent="0.2">
      <c r="E190">
        <f t="shared" si="4"/>
        <v>0</v>
      </c>
      <c r="G190" t="str">
        <f t="shared" si="5"/>
        <v/>
      </c>
    </row>
    <row r="191" spans="5:7" x14ac:dyDescent="0.2">
      <c r="E191">
        <f t="shared" si="4"/>
        <v>0</v>
      </c>
      <c r="G191" t="str">
        <f t="shared" si="5"/>
        <v/>
      </c>
    </row>
    <row r="192" spans="5:7" x14ac:dyDescent="0.2">
      <c r="E192">
        <f t="shared" si="4"/>
        <v>0</v>
      </c>
      <c r="G192" t="str">
        <f t="shared" si="5"/>
        <v/>
      </c>
    </row>
    <row r="193" spans="5:7" x14ac:dyDescent="0.2">
      <c r="E193">
        <f t="shared" si="4"/>
        <v>0</v>
      </c>
      <c r="G193" t="str">
        <f t="shared" si="5"/>
        <v/>
      </c>
    </row>
    <row r="194" spans="5:7" x14ac:dyDescent="0.2">
      <c r="E194">
        <f t="shared" ref="E194:E257" si="6">C194*D194</f>
        <v>0</v>
      </c>
      <c r="G194" t="str">
        <f t="shared" ref="G194:G257" si="7">IF(E194&gt;0,E194-F194,"")</f>
        <v/>
      </c>
    </row>
    <row r="195" spans="5:7" x14ac:dyDescent="0.2">
      <c r="E195">
        <f t="shared" si="6"/>
        <v>0</v>
      </c>
      <c r="G195" t="str">
        <f t="shared" si="7"/>
        <v/>
      </c>
    </row>
    <row r="196" spans="5:7" x14ac:dyDescent="0.2">
      <c r="E196">
        <f t="shared" si="6"/>
        <v>0</v>
      </c>
      <c r="G196" t="str">
        <f t="shared" si="7"/>
        <v/>
      </c>
    </row>
    <row r="197" spans="5:7" x14ac:dyDescent="0.2">
      <c r="E197">
        <f t="shared" si="6"/>
        <v>0</v>
      </c>
      <c r="G197" t="str">
        <f t="shared" si="7"/>
        <v/>
      </c>
    </row>
    <row r="198" spans="5:7" x14ac:dyDescent="0.2">
      <c r="E198">
        <f t="shared" si="6"/>
        <v>0</v>
      </c>
      <c r="G198" t="str">
        <f t="shared" si="7"/>
        <v/>
      </c>
    </row>
    <row r="199" spans="5:7" x14ac:dyDescent="0.2">
      <c r="E199">
        <f t="shared" si="6"/>
        <v>0</v>
      </c>
      <c r="G199" t="str">
        <f t="shared" si="7"/>
        <v/>
      </c>
    </row>
    <row r="200" spans="5:7" x14ac:dyDescent="0.2">
      <c r="E200">
        <f t="shared" si="6"/>
        <v>0</v>
      </c>
      <c r="G200" t="str">
        <f t="shared" si="7"/>
        <v/>
      </c>
    </row>
    <row r="201" spans="5:7" x14ac:dyDescent="0.2">
      <c r="E201">
        <f t="shared" si="6"/>
        <v>0</v>
      </c>
      <c r="G201" t="str">
        <f t="shared" si="7"/>
        <v/>
      </c>
    </row>
    <row r="202" spans="5:7" x14ac:dyDescent="0.2">
      <c r="E202">
        <f t="shared" si="6"/>
        <v>0</v>
      </c>
      <c r="G202" t="str">
        <f t="shared" si="7"/>
        <v/>
      </c>
    </row>
    <row r="203" spans="5:7" x14ac:dyDescent="0.2">
      <c r="E203">
        <f t="shared" si="6"/>
        <v>0</v>
      </c>
      <c r="G203" t="str">
        <f t="shared" si="7"/>
        <v/>
      </c>
    </row>
    <row r="204" spans="5:7" x14ac:dyDescent="0.2">
      <c r="E204">
        <f t="shared" si="6"/>
        <v>0</v>
      </c>
      <c r="G204" t="str">
        <f t="shared" si="7"/>
        <v/>
      </c>
    </row>
    <row r="205" spans="5:7" x14ac:dyDescent="0.2">
      <c r="E205">
        <f t="shared" si="6"/>
        <v>0</v>
      </c>
      <c r="G205" t="str">
        <f t="shared" si="7"/>
        <v/>
      </c>
    </row>
    <row r="206" spans="5:7" x14ac:dyDescent="0.2">
      <c r="E206">
        <f t="shared" si="6"/>
        <v>0</v>
      </c>
      <c r="G206" t="str">
        <f t="shared" si="7"/>
        <v/>
      </c>
    </row>
    <row r="207" spans="5:7" x14ac:dyDescent="0.2">
      <c r="E207">
        <f t="shared" si="6"/>
        <v>0</v>
      </c>
      <c r="G207" t="str">
        <f t="shared" si="7"/>
        <v/>
      </c>
    </row>
    <row r="208" spans="5:7" x14ac:dyDescent="0.2">
      <c r="E208">
        <f t="shared" si="6"/>
        <v>0</v>
      </c>
      <c r="G208" t="str">
        <f t="shared" si="7"/>
        <v/>
      </c>
    </row>
    <row r="209" spans="5:7" x14ac:dyDescent="0.2">
      <c r="E209">
        <f t="shared" si="6"/>
        <v>0</v>
      </c>
      <c r="G209" t="str">
        <f t="shared" si="7"/>
        <v/>
      </c>
    </row>
    <row r="210" spans="5:7" x14ac:dyDescent="0.2">
      <c r="E210">
        <f t="shared" si="6"/>
        <v>0</v>
      </c>
      <c r="G210" t="str">
        <f t="shared" si="7"/>
        <v/>
      </c>
    </row>
    <row r="211" spans="5:7" x14ac:dyDescent="0.2">
      <c r="E211">
        <f t="shared" si="6"/>
        <v>0</v>
      </c>
      <c r="G211" t="str">
        <f t="shared" si="7"/>
        <v/>
      </c>
    </row>
    <row r="212" spans="5:7" x14ac:dyDescent="0.2">
      <c r="E212">
        <f t="shared" si="6"/>
        <v>0</v>
      </c>
      <c r="G212" t="str">
        <f t="shared" si="7"/>
        <v/>
      </c>
    </row>
    <row r="213" spans="5:7" x14ac:dyDescent="0.2">
      <c r="E213">
        <f t="shared" si="6"/>
        <v>0</v>
      </c>
      <c r="G213" t="str">
        <f t="shared" si="7"/>
        <v/>
      </c>
    </row>
    <row r="214" spans="5:7" x14ac:dyDescent="0.2">
      <c r="E214">
        <f t="shared" si="6"/>
        <v>0</v>
      </c>
      <c r="G214" t="str">
        <f t="shared" si="7"/>
        <v/>
      </c>
    </row>
    <row r="215" spans="5:7" x14ac:dyDescent="0.2">
      <c r="E215">
        <f t="shared" si="6"/>
        <v>0</v>
      </c>
      <c r="G215" t="str">
        <f t="shared" si="7"/>
        <v/>
      </c>
    </row>
    <row r="216" spans="5:7" x14ac:dyDescent="0.2">
      <c r="E216">
        <f t="shared" si="6"/>
        <v>0</v>
      </c>
      <c r="G216" t="str">
        <f t="shared" si="7"/>
        <v/>
      </c>
    </row>
    <row r="217" spans="5:7" x14ac:dyDescent="0.2">
      <c r="E217">
        <f t="shared" si="6"/>
        <v>0</v>
      </c>
      <c r="G217" t="str">
        <f t="shared" si="7"/>
        <v/>
      </c>
    </row>
    <row r="218" spans="5:7" x14ac:dyDescent="0.2">
      <c r="E218">
        <f t="shared" si="6"/>
        <v>0</v>
      </c>
      <c r="G218" t="str">
        <f t="shared" si="7"/>
        <v/>
      </c>
    </row>
    <row r="219" spans="5:7" x14ac:dyDescent="0.2">
      <c r="E219">
        <f t="shared" si="6"/>
        <v>0</v>
      </c>
      <c r="G219" t="str">
        <f t="shared" si="7"/>
        <v/>
      </c>
    </row>
    <row r="220" spans="5:7" x14ac:dyDescent="0.2">
      <c r="E220">
        <f t="shared" si="6"/>
        <v>0</v>
      </c>
      <c r="G220" t="str">
        <f t="shared" si="7"/>
        <v/>
      </c>
    </row>
    <row r="221" spans="5:7" x14ac:dyDescent="0.2">
      <c r="E221">
        <f t="shared" si="6"/>
        <v>0</v>
      </c>
      <c r="G221" t="str">
        <f t="shared" si="7"/>
        <v/>
      </c>
    </row>
    <row r="222" spans="5:7" x14ac:dyDescent="0.2">
      <c r="E222">
        <f t="shared" si="6"/>
        <v>0</v>
      </c>
      <c r="G222" t="str">
        <f t="shared" si="7"/>
        <v/>
      </c>
    </row>
    <row r="223" spans="5:7" x14ac:dyDescent="0.2">
      <c r="E223">
        <f t="shared" si="6"/>
        <v>0</v>
      </c>
      <c r="G223" t="str">
        <f t="shared" si="7"/>
        <v/>
      </c>
    </row>
    <row r="224" spans="5:7" x14ac:dyDescent="0.2">
      <c r="E224">
        <f t="shared" si="6"/>
        <v>0</v>
      </c>
      <c r="G224" t="str">
        <f t="shared" si="7"/>
        <v/>
      </c>
    </row>
    <row r="225" spans="5:7" x14ac:dyDescent="0.2">
      <c r="E225">
        <f t="shared" si="6"/>
        <v>0</v>
      </c>
      <c r="G225" t="str">
        <f t="shared" si="7"/>
        <v/>
      </c>
    </row>
    <row r="226" spans="5:7" x14ac:dyDescent="0.2">
      <c r="E226">
        <f t="shared" si="6"/>
        <v>0</v>
      </c>
      <c r="G226" t="str">
        <f t="shared" si="7"/>
        <v/>
      </c>
    </row>
    <row r="227" spans="5:7" x14ac:dyDescent="0.2">
      <c r="E227">
        <f t="shared" si="6"/>
        <v>0</v>
      </c>
      <c r="G227" t="str">
        <f t="shared" si="7"/>
        <v/>
      </c>
    </row>
    <row r="228" spans="5:7" x14ac:dyDescent="0.2">
      <c r="E228">
        <f t="shared" si="6"/>
        <v>0</v>
      </c>
      <c r="G228" t="str">
        <f t="shared" si="7"/>
        <v/>
      </c>
    </row>
    <row r="229" spans="5:7" x14ac:dyDescent="0.2">
      <c r="E229">
        <f t="shared" si="6"/>
        <v>0</v>
      </c>
      <c r="G229" t="str">
        <f t="shared" si="7"/>
        <v/>
      </c>
    </row>
    <row r="230" spans="5:7" x14ac:dyDescent="0.2">
      <c r="E230">
        <f t="shared" si="6"/>
        <v>0</v>
      </c>
      <c r="G230" t="str">
        <f t="shared" si="7"/>
        <v/>
      </c>
    </row>
    <row r="231" spans="5:7" x14ac:dyDescent="0.2">
      <c r="E231">
        <f t="shared" si="6"/>
        <v>0</v>
      </c>
      <c r="G231" t="str">
        <f t="shared" si="7"/>
        <v/>
      </c>
    </row>
    <row r="232" spans="5:7" x14ac:dyDescent="0.2">
      <c r="E232">
        <f t="shared" si="6"/>
        <v>0</v>
      </c>
      <c r="G232" t="str">
        <f t="shared" si="7"/>
        <v/>
      </c>
    </row>
    <row r="233" spans="5:7" x14ac:dyDescent="0.2">
      <c r="E233">
        <f t="shared" si="6"/>
        <v>0</v>
      </c>
      <c r="G233" t="str">
        <f t="shared" si="7"/>
        <v/>
      </c>
    </row>
    <row r="234" spans="5:7" x14ac:dyDescent="0.2">
      <c r="E234">
        <f t="shared" si="6"/>
        <v>0</v>
      </c>
      <c r="G234" t="str">
        <f t="shared" si="7"/>
        <v/>
      </c>
    </row>
    <row r="235" spans="5:7" x14ac:dyDescent="0.2">
      <c r="E235">
        <f t="shared" si="6"/>
        <v>0</v>
      </c>
      <c r="G235" t="str">
        <f t="shared" si="7"/>
        <v/>
      </c>
    </row>
    <row r="236" spans="5:7" x14ac:dyDescent="0.2">
      <c r="E236">
        <f t="shared" si="6"/>
        <v>0</v>
      </c>
      <c r="G236" t="str">
        <f t="shared" si="7"/>
        <v/>
      </c>
    </row>
    <row r="237" spans="5:7" x14ac:dyDescent="0.2">
      <c r="E237">
        <f t="shared" si="6"/>
        <v>0</v>
      </c>
      <c r="G237" t="str">
        <f t="shared" si="7"/>
        <v/>
      </c>
    </row>
    <row r="238" spans="5:7" x14ac:dyDescent="0.2">
      <c r="E238">
        <f t="shared" si="6"/>
        <v>0</v>
      </c>
      <c r="G238" t="str">
        <f t="shared" si="7"/>
        <v/>
      </c>
    </row>
    <row r="239" spans="5:7" x14ac:dyDescent="0.2">
      <c r="E239">
        <f t="shared" si="6"/>
        <v>0</v>
      </c>
      <c r="G239" t="str">
        <f t="shared" si="7"/>
        <v/>
      </c>
    </row>
    <row r="240" spans="5:7" x14ac:dyDescent="0.2">
      <c r="E240">
        <f t="shared" si="6"/>
        <v>0</v>
      </c>
      <c r="G240" t="str">
        <f t="shared" si="7"/>
        <v/>
      </c>
    </row>
    <row r="241" spans="5:7" x14ac:dyDescent="0.2">
      <c r="E241">
        <f t="shared" si="6"/>
        <v>0</v>
      </c>
      <c r="G241" t="str">
        <f t="shared" si="7"/>
        <v/>
      </c>
    </row>
    <row r="242" spans="5:7" x14ac:dyDescent="0.2">
      <c r="E242">
        <f t="shared" si="6"/>
        <v>0</v>
      </c>
      <c r="G242" t="str">
        <f t="shared" si="7"/>
        <v/>
      </c>
    </row>
    <row r="243" spans="5:7" x14ac:dyDescent="0.2">
      <c r="E243">
        <f t="shared" si="6"/>
        <v>0</v>
      </c>
      <c r="G243" t="str">
        <f t="shared" si="7"/>
        <v/>
      </c>
    </row>
    <row r="244" spans="5:7" x14ac:dyDescent="0.2">
      <c r="E244">
        <f t="shared" si="6"/>
        <v>0</v>
      </c>
      <c r="G244" t="str">
        <f t="shared" si="7"/>
        <v/>
      </c>
    </row>
    <row r="245" spans="5:7" x14ac:dyDescent="0.2">
      <c r="E245">
        <f t="shared" si="6"/>
        <v>0</v>
      </c>
      <c r="G245" t="str">
        <f t="shared" si="7"/>
        <v/>
      </c>
    </row>
    <row r="246" spans="5:7" x14ac:dyDescent="0.2">
      <c r="E246">
        <f t="shared" si="6"/>
        <v>0</v>
      </c>
      <c r="G246" t="str">
        <f t="shared" si="7"/>
        <v/>
      </c>
    </row>
    <row r="247" spans="5:7" x14ac:dyDescent="0.2">
      <c r="E247">
        <f t="shared" si="6"/>
        <v>0</v>
      </c>
      <c r="G247" t="str">
        <f t="shared" si="7"/>
        <v/>
      </c>
    </row>
    <row r="248" spans="5:7" x14ac:dyDescent="0.2">
      <c r="E248">
        <f t="shared" si="6"/>
        <v>0</v>
      </c>
      <c r="G248" t="str">
        <f t="shared" si="7"/>
        <v/>
      </c>
    </row>
    <row r="249" spans="5:7" x14ac:dyDescent="0.2">
      <c r="E249">
        <f t="shared" si="6"/>
        <v>0</v>
      </c>
      <c r="G249" t="str">
        <f t="shared" si="7"/>
        <v/>
      </c>
    </row>
    <row r="250" spans="5:7" x14ac:dyDescent="0.2">
      <c r="E250">
        <f t="shared" si="6"/>
        <v>0</v>
      </c>
      <c r="G250" t="str">
        <f t="shared" si="7"/>
        <v/>
      </c>
    </row>
    <row r="251" spans="5:7" x14ac:dyDescent="0.2">
      <c r="E251">
        <f t="shared" si="6"/>
        <v>0</v>
      </c>
      <c r="G251" t="str">
        <f t="shared" si="7"/>
        <v/>
      </c>
    </row>
    <row r="252" spans="5:7" x14ac:dyDescent="0.2">
      <c r="E252">
        <f t="shared" si="6"/>
        <v>0</v>
      </c>
      <c r="G252" t="str">
        <f t="shared" si="7"/>
        <v/>
      </c>
    </row>
    <row r="253" spans="5:7" x14ac:dyDescent="0.2">
      <c r="E253">
        <f t="shared" si="6"/>
        <v>0</v>
      </c>
      <c r="G253" t="str">
        <f t="shared" si="7"/>
        <v/>
      </c>
    </row>
    <row r="254" spans="5:7" x14ac:dyDescent="0.2">
      <c r="E254">
        <f t="shared" si="6"/>
        <v>0</v>
      </c>
      <c r="G254" t="str">
        <f t="shared" si="7"/>
        <v/>
      </c>
    </row>
    <row r="255" spans="5:7" x14ac:dyDescent="0.2">
      <c r="E255">
        <f t="shared" si="6"/>
        <v>0</v>
      </c>
      <c r="G255" t="str">
        <f t="shared" si="7"/>
        <v/>
      </c>
    </row>
    <row r="256" spans="5:7" x14ac:dyDescent="0.2">
      <c r="E256">
        <f t="shared" si="6"/>
        <v>0</v>
      </c>
      <c r="G256" t="str">
        <f t="shared" si="7"/>
        <v/>
      </c>
    </row>
    <row r="257" spans="5:7" x14ac:dyDescent="0.2">
      <c r="E257">
        <f t="shared" si="6"/>
        <v>0</v>
      </c>
      <c r="G257" t="str">
        <f t="shared" si="7"/>
        <v/>
      </c>
    </row>
    <row r="258" spans="5:7" x14ac:dyDescent="0.2">
      <c r="E258">
        <f t="shared" ref="E258:E321" si="8">C258*D258</f>
        <v>0</v>
      </c>
      <c r="G258" t="str">
        <f t="shared" ref="G258:G321" si="9">IF(E258&gt;0,E258-F258,"")</f>
        <v/>
      </c>
    </row>
    <row r="259" spans="5:7" x14ac:dyDescent="0.2">
      <c r="E259">
        <f t="shared" si="8"/>
        <v>0</v>
      </c>
      <c r="G259" t="str">
        <f t="shared" si="9"/>
        <v/>
      </c>
    </row>
    <row r="260" spans="5:7" x14ac:dyDescent="0.2">
      <c r="E260">
        <f t="shared" si="8"/>
        <v>0</v>
      </c>
      <c r="G260" t="str">
        <f t="shared" si="9"/>
        <v/>
      </c>
    </row>
    <row r="261" spans="5:7" x14ac:dyDescent="0.2">
      <c r="E261">
        <f t="shared" si="8"/>
        <v>0</v>
      </c>
      <c r="G261" t="str">
        <f t="shared" si="9"/>
        <v/>
      </c>
    </row>
    <row r="262" spans="5:7" x14ac:dyDescent="0.2">
      <c r="E262">
        <f t="shared" si="8"/>
        <v>0</v>
      </c>
      <c r="G262" t="str">
        <f t="shared" si="9"/>
        <v/>
      </c>
    </row>
    <row r="263" spans="5:7" x14ac:dyDescent="0.2">
      <c r="E263">
        <f t="shared" si="8"/>
        <v>0</v>
      </c>
      <c r="G263" t="str">
        <f t="shared" si="9"/>
        <v/>
      </c>
    </row>
    <row r="264" spans="5:7" x14ac:dyDescent="0.2">
      <c r="E264">
        <f t="shared" si="8"/>
        <v>0</v>
      </c>
      <c r="G264" t="str">
        <f t="shared" si="9"/>
        <v/>
      </c>
    </row>
    <row r="265" spans="5:7" x14ac:dyDescent="0.2">
      <c r="E265">
        <f t="shared" si="8"/>
        <v>0</v>
      </c>
      <c r="G265" t="str">
        <f t="shared" si="9"/>
        <v/>
      </c>
    </row>
    <row r="266" spans="5:7" x14ac:dyDescent="0.2">
      <c r="E266">
        <f t="shared" si="8"/>
        <v>0</v>
      </c>
      <c r="G266" t="str">
        <f t="shared" si="9"/>
        <v/>
      </c>
    </row>
    <row r="267" spans="5:7" x14ac:dyDescent="0.2">
      <c r="E267">
        <f t="shared" si="8"/>
        <v>0</v>
      </c>
      <c r="G267" t="str">
        <f t="shared" si="9"/>
        <v/>
      </c>
    </row>
    <row r="268" spans="5:7" x14ac:dyDescent="0.2">
      <c r="E268">
        <f t="shared" si="8"/>
        <v>0</v>
      </c>
      <c r="G268" t="str">
        <f t="shared" si="9"/>
        <v/>
      </c>
    </row>
    <row r="269" spans="5:7" x14ac:dyDescent="0.2">
      <c r="E269">
        <f t="shared" si="8"/>
        <v>0</v>
      </c>
      <c r="G269" t="str">
        <f t="shared" si="9"/>
        <v/>
      </c>
    </row>
    <row r="270" spans="5:7" x14ac:dyDescent="0.2">
      <c r="E270">
        <f t="shared" si="8"/>
        <v>0</v>
      </c>
      <c r="G270" t="str">
        <f t="shared" si="9"/>
        <v/>
      </c>
    </row>
    <row r="271" spans="5:7" x14ac:dyDescent="0.2">
      <c r="E271">
        <f t="shared" si="8"/>
        <v>0</v>
      </c>
      <c r="G271" t="str">
        <f t="shared" si="9"/>
        <v/>
      </c>
    </row>
    <row r="272" spans="5:7" x14ac:dyDescent="0.2">
      <c r="E272">
        <f t="shared" si="8"/>
        <v>0</v>
      </c>
      <c r="G272" t="str">
        <f t="shared" si="9"/>
        <v/>
      </c>
    </row>
    <row r="273" spans="5:7" x14ac:dyDescent="0.2">
      <c r="E273">
        <f t="shared" si="8"/>
        <v>0</v>
      </c>
      <c r="G273" t="str">
        <f t="shared" si="9"/>
        <v/>
      </c>
    </row>
    <row r="274" spans="5:7" x14ac:dyDescent="0.2">
      <c r="E274">
        <f t="shared" si="8"/>
        <v>0</v>
      </c>
      <c r="G274" t="str">
        <f t="shared" si="9"/>
        <v/>
      </c>
    </row>
    <row r="275" spans="5:7" x14ac:dyDescent="0.2">
      <c r="E275">
        <f t="shared" si="8"/>
        <v>0</v>
      </c>
      <c r="G275" t="str">
        <f t="shared" si="9"/>
        <v/>
      </c>
    </row>
    <row r="276" spans="5:7" x14ac:dyDescent="0.2">
      <c r="E276">
        <f t="shared" si="8"/>
        <v>0</v>
      </c>
      <c r="G276" t="str">
        <f t="shared" si="9"/>
        <v/>
      </c>
    </row>
    <row r="277" spans="5:7" x14ac:dyDescent="0.2">
      <c r="E277">
        <f t="shared" si="8"/>
        <v>0</v>
      </c>
      <c r="G277" t="str">
        <f t="shared" si="9"/>
        <v/>
      </c>
    </row>
    <row r="278" spans="5:7" x14ac:dyDescent="0.2">
      <c r="E278">
        <f t="shared" si="8"/>
        <v>0</v>
      </c>
      <c r="G278" t="str">
        <f t="shared" si="9"/>
        <v/>
      </c>
    </row>
    <row r="279" spans="5:7" x14ac:dyDescent="0.2">
      <c r="E279">
        <f t="shared" si="8"/>
        <v>0</v>
      </c>
      <c r="G279" t="str">
        <f t="shared" si="9"/>
        <v/>
      </c>
    </row>
    <row r="280" spans="5:7" x14ac:dyDescent="0.2">
      <c r="E280">
        <f t="shared" si="8"/>
        <v>0</v>
      </c>
      <c r="G280" t="str">
        <f t="shared" si="9"/>
        <v/>
      </c>
    </row>
    <row r="281" spans="5:7" x14ac:dyDescent="0.2">
      <c r="E281">
        <f t="shared" si="8"/>
        <v>0</v>
      </c>
      <c r="G281" t="str">
        <f t="shared" si="9"/>
        <v/>
      </c>
    </row>
    <row r="282" spans="5:7" x14ac:dyDescent="0.2">
      <c r="E282">
        <f t="shared" si="8"/>
        <v>0</v>
      </c>
      <c r="G282" t="str">
        <f t="shared" si="9"/>
        <v/>
      </c>
    </row>
    <row r="283" spans="5:7" x14ac:dyDescent="0.2">
      <c r="E283">
        <f t="shared" si="8"/>
        <v>0</v>
      </c>
      <c r="G283" t="str">
        <f t="shared" si="9"/>
        <v/>
      </c>
    </row>
    <row r="284" spans="5:7" x14ac:dyDescent="0.2">
      <c r="E284">
        <f t="shared" si="8"/>
        <v>0</v>
      </c>
      <c r="G284" t="str">
        <f t="shared" si="9"/>
        <v/>
      </c>
    </row>
    <row r="285" spans="5:7" x14ac:dyDescent="0.2">
      <c r="E285">
        <f t="shared" si="8"/>
        <v>0</v>
      </c>
      <c r="G285" t="str">
        <f t="shared" si="9"/>
        <v/>
      </c>
    </row>
    <row r="286" spans="5:7" x14ac:dyDescent="0.2">
      <c r="E286">
        <f t="shared" si="8"/>
        <v>0</v>
      </c>
      <c r="G286" t="str">
        <f t="shared" si="9"/>
        <v/>
      </c>
    </row>
    <row r="287" spans="5:7" x14ac:dyDescent="0.2">
      <c r="E287">
        <f t="shared" si="8"/>
        <v>0</v>
      </c>
      <c r="G287" t="str">
        <f t="shared" si="9"/>
        <v/>
      </c>
    </row>
    <row r="288" spans="5:7" x14ac:dyDescent="0.2">
      <c r="E288">
        <f t="shared" si="8"/>
        <v>0</v>
      </c>
      <c r="G288" t="str">
        <f t="shared" si="9"/>
        <v/>
      </c>
    </row>
    <row r="289" spans="5:7" x14ac:dyDescent="0.2">
      <c r="E289">
        <f t="shared" si="8"/>
        <v>0</v>
      </c>
      <c r="G289" t="str">
        <f t="shared" si="9"/>
        <v/>
      </c>
    </row>
    <row r="290" spans="5:7" x14ac:dyDescent="0.2">
      <c r="E290">
        <f t="shared" si="8"/>
        <v>0</v>
      </c>
      <c r="G290" t="str">
        <f t="shared" si="9"/>
        <v/>
      </c>
    </row>
    <row r="291" spans="5:7" x14ac:dyDescent="0.2">
      <c r="E291">
        <f t="shared" si="8"/>
        <v>0</v>
      </c>
      <c r="G291" t="str">
        <f t="shared" si="9"/>
        <v/>
      </c>
    </row>
    <row r="292" spans="5:7" x14ac:dyDescent="0.2">
      <c r="E292">
        <f t="shared" si="8"/>
        <v>0</v>
      </c>
      <c r="G292" t="str">
        <f t="shared" si="9"/>
        <v/>
      </c>
    </row>
    <row r="293" spans="5:7" x14ac:dyDescent="0.2">
      <c r="E293">
        <f t="shared" si="8"/>
        <v>0</v>
      </c>
      <c r="G293" t="str">
        <f t="shared" si="9"/>
        <v/>
      </c>
    </row>
    <row r="294" spans="5:7" x14ac:dyDescent="0.2">
      <c r="E294">
        <f t="shared" si="8"/>
        <v>0</v>
      </c>
      <c r="G294" t="str">
        <f t="shared" si="9"/>
        <v/>
      </c>
    </row>
    <row r="295" spans="5:7" x14ac:dyDescent="0.2">
      <c r="E295">
        <f t="shared" si="8"/>
        <v>0</v>
      </c>
      <c r="G295" t="str">
        <f t="shared" si="9"/>
        <v/>
      </c>
    </row>
    <row r="296" spans="5:7" x14ac:dyDescent="0.2">
      <c r="E296">
        <f t="shared" si="8"/>
        <v>0</v>
      </c>
      <c r="G296" t="str">
        <f t="shared" si="9"/>
        <v/>
      </c>
    </row>
    <row r="297" spans="5:7" x14ac:dyDescent="0.2">
      <c r="E297">
        <f t="shared" si="8"/>
        <v>0</v>
      </c>
      <c r="G297" t="str">
        <f t="shared" si="9"/>
        <v/>
      </c>
    </row>
    <row r="298" spans="5:7" x14ac:dyDescent="0.2">
      <c r="E298">
        <f t="shared" si="8"/>
        <v>0</v>
      </c>
      <c r="G298" t="str">
        <f t="shared" si="9"/>
        <v/>
      </c>
    </row>
    <row r="299" spans="5:7" x14ac:dyDescent="0.2">
      <c r="E299">
        <f t="shared" si="8"/>
        <v>0</v>
      </c>
      <c r="G299" t="str">
        <f t="shared" si="9"/>
        <v/>
      </c>
    </row>
    <row r="300" spans="5:7" x14ac:dyDescent="0.2">
      <c r="E300">
        <f t="shared" si="8"/>
        <v>0</v>
      </c>
      <c r="G300" t="str">
        <f t="shared" si="9"/>
        <v/>
      </c>
    </row>
    <row r="301" spans="5:7" x14ac:dyDescent="0.2">
      <c r="E301">
        <f t="shared" si="8"/>
        <v>0</v>
      </c>
      <c r="G301" t="str">
        <f t="shared" si="9"/>
        <v/>
      </c>
    </row>
    <row r="302" spans="5:7" x14ac:dyDescent="0.2">
      <c r="E302">
        <f t="shared" si="8"/>
        <v>0</v>
      </c>
      <c r="G302" t="str">
        <f t="shared" si="9"/>
        <v/>
      </c>
    </row>
    <row r="303" spans="5:7" x14ac:dyDescent="0.2">
      <c r="E303">
        <f t="shared" si="8"/>
        <v>0</v>
      </c>
      <c r="G303" t="str">
        <f t="shared" si="9"/>
        <v/>
      </c>
    </row>
    <row r="304" spans="5:7" x14ac:dyDescent="0.2">
      <c r="E304">
        <f t="shared" si="8"/>
        <v>0</v>
      </c>
      <c r="G304" t="str">
        <f t="shared" si="9"/>
        <v/>
      </c>
    </row>
    <row r="305" spans="5:7" x14ac:dyDescent="0.2">
      <c r="E305">
        <f t="shared" si="8"/>
        <v>0</v>
      </c>
      <c r="G305" t="str">
        <f t="shared" si="9"/>
        <v/>
      </c>
    </row>
    <row r="306" spans="5:7" x14ac:dyDescent="0.2">
      <c r="E306">
        <f t="shared" si="8"/>
        <v>0</v>
      </c>
      <c r="G306" t="str">
        <f t="shared" si="9"/>
        <v/>
      </c>
    </row>
    <row r="307" spans="5:7" x14ac:dyDescent="0.2">
      <c r="E307">
        <f t="shared" si="8"/>
        <v>0</v>
      </c>
      <c r="G307" t="str">
        <f t="shared" si="9"/>
        <v/>
      </c>
    </row>
    <row r="308" spans="5:7" x14ac:dyDescent="0.2">
      <c r="E308">
        <f t="shared" si="8"/>
        <v>0</v>
      </c>
      <c r="G308" t="str">
        <f t="shared" si="9"/>
        <v/>
      </c>
    </row>
    <row r="309" spans="5:7" x14ac:dyDescent="0.2">
      <c r="E309">
        <f t="shared" si="8"/>
        <v>0</v>
      </c>
      <c r="G309" t="str">
        <f t="shared" si="9"/>
        <v/>
      </c>
    </row>
    <row r="310" spans="5:7" x14ac:dyDescent="0.2">
      <c r="E310">
        <f t="shared" si="8"/>
        <v>0</v>
      </c>
      <c r="G310" t="str">
        <f t="shared" si="9"/>
        <v/>
      </c>
    </row>
    <row r="311" spans="5:7" x14ac:dyDescent="0.2">
      <c r="E311">
        <f t="shared" si="8"/>
        <v>0</v>
      </c>
      <c r="G311" t="str">
        <f t="shared" si="9"/>
        <v/>
      </c>
    </row>
    <row r="312" spans="5:7" x14ac:dyDescent="0.2">
      <c r="E312">
        <f t="shared" si="8"/>
        <v>0</v>
      </c>
      <c r="G312" t="str">
        <f t="shared" si="9"/>
        <v/>
      </c>
    </row>
    <row r="313" spans="5:7" x14ac:dyDescent="0.2">
      <c r="E313">
        <f t="shared" si="8"/>
        <v>0</v>
      </c>
      <c r="G313" t="str">
        <f t="shared" si="9"/>
        <v/>
      </c>
    </row>
    <row r="314" spans="5:7" x14ac:dyDescent="0.2">
      <c r="E314">
        <f t="shared" si="8"/>
        <v>0</v>
      </c>
      <c r="G314" t="str">
        <f t="shared" si="9"/>
        <v/>
      </c>
    </row>
    <row r="315" spans="5:7" x14ac:dyDescent="0.2">
      <c r="E315">
        <f t="shared" si="8"/>
        <v>0</v>
      </c>
      <c r="G315" t="str">
        <f t="shared" si="9"/>
        <v/>
      </c>
    </row>
    <row r="316" spans="5:7" x14ac:dyDescent="0.2">
      <c r="E316">
        <f t="shared" si="8"/>
        <v>0</v>
      </c>
      <c r="G316" t="str">
        <f t="shared" si="9"/>
        <v/>
      </c>
    </row>
    <row r="317" spans="5:7" x14ac:dyDescent="0.2">
      <c r="E317">
        <f t="shared" si="8"/>
        <v>0</v>
      </c>
      <c r="G317" t="str">
        <f t="shared" si="9"/>
        <v/>
      </c>
    </row>
    <row r="318" spans="5:7" x14ac:dyDescent="0.2">
      <c r="E318">
        <f t="shared" si="8"/>
        <v>0</v>
      </c>
      <c r="G318" t="str">
        <f t="shared" si="9"/>
        <v/>
      </c>
    </row>
    <row r="319" spans="5:7" x14ac:dyDescent="0.2">
      <c r="E319">
        <f t="shared" si="8"/>
        <v>0</v>
      </c>
      <c r="G319" t="str">
        <f t="shared" si="9"/>
        <v/>
      </c>
    </row>
    <row r="320" spans="5:7" x14ac:dyDescent="0.2">
      <c r="E320">
        <f t="shared" si="8"/>
        <v>0</v>
      </c>
      <c r="G320" t="str">
        <f t="shared" si="9"/>
        <v/>
      </c>
    </row>
    <row r="321" spans="5:7" x14ac:dyDescent="0.2">
      <c r="E321">
        <f t="shared" si="8"/>
        <v>0</v>
      </c>
      <c r="G321" t="str">
        <f t="shared" si="9"/>
        <v/>
      </c>
    </row>
    <row r="322" spans="5:7" x14ac:dyDescent="0.2">
      <c r="E322">
        <f t="shared" ref="E322:E385" si="10">C322*D322</f>
        <v>0</v>
      </c>
      <c r="G322" t="str">
        <f t="shared" ref="G322:G385" si="11">IF(E322&gt;0,E322-F322,"")</f>
        <v/>
      </c>
    </row>
    <row r="323" spans="5:7" x14ac:dyDescent="0.2">
      <c r="E323">
        <f t="shared" si="10"/>
        <v>0</v>
      </c>
      <c r="G323" t="str">
        <f t="shared" si="11"/>
        <v/>
      </c>
    </row>
    <row r="324" spans="5:7" x14ac:dyDescent="0.2">
      <c r="E324">
        <f t="shared" si="10"/>
        <v>0</v>
      </c>
      <c r="G324" t="str">
        <f t="shared" si="11"/>
        <v/>
      </c>
    </row>
    <row r="325" spans="5:7" x14ac:dyDescent="0.2">
      <c r="E325">
        <f t="shared" si="10"/>
        <v>0</v>
      </c>
      <c r="G325" t="str">
        <f t="shared" si="11"/>
        <v/>
      </c>
    </row>
    <row r="326" spans="5:7" x14ac:dyDescent="0.2">
      <c r="E326">
        <f t="shared" si="10"/>
        <v>0</v>
      </c>
      <c r="G326" t="str">
        <f t="shared" si="11"/>
        <v/>
      </c>
    </row>
    <row r="327" spans="5:7" x14ac:dyDescent="0.2">
      <c r="E327">
        <f t="shared" si="10"/>
        <v>0</v>
      </c>
      <c r="G327" t="str">
        <f t="shared" si="11"/>
        <v/>
      </c>
    </row>
    <row r="328" spans="5:7" x14ac:dyDescent="0.2">
      <c r="E328">
        <f t="shared" si="10"/>
        <v>0</v>
      </c>
      <c r="G328" t="str">
        <f t="shared" si="11"/>
        <v/>
      </c>
    </row>
    <row r="329" spans="5:7" x14ac:dyDescent="0.2">
      <c r="E329">
        <f t="shared" si="10"/>
        <v>0</v>
      </c>
      <c r="G329" t="str">
        <f t="shared" si="11"/>
        <v/>
      </c>
    </row>
    <row r="330" spans="5:7" x14ac:dyDescent="0.2">
      <c r="E330">
        <f t="shared" si="10"/>
        <v>0</v>
      </c>
      <c r="G330" t="str">
        <f t="shared" si="11"/>
        <v/>
      </c>
    </row>
    <row r="331" spans="5:7" x14ac:dyDescent="0.2">
      <c r="E331">
        <f t="shared" si="10"/>
        <v>0</v>
      </c>
      <c r="G331" t="str">
        <f t="shared" si="11"/>
        <v/>
      </c>
    </row>
    <row r="332" spans="5:7" x14ac:dyDescent="0.2">
      <c r="E332">
        <f t="shared" si="10"/>
        <v>0</v>
      </c>
      <c r="G332" t="str">
        <f t="shared" si="11"/>
        <v/>
      </c>
    </row>
    <row r="333" spans="5:7" x14ac:dyDescent="0.2">
      <c r="E333">
        <f t="shared" si="10"/>
        <v>0</v>
      </c>
      <c r="G333" t="str">
        <f t="shared" si="11"/>
        <v/>
      </c>
    </row>
    <row r="334" spans="5:7" x14ac:dyDescent="0.2">
      <c r="E334">
        <f t="shared" si="10"/>
        <v>0</v>
      </c>
      <c r="G334" t="str">
        <f t="shared" si="11"/>
        <v/>
      </c>
    </row>
    <row r="335" spans="5:7" x14ac:dyDescent="0.2">
      <c r="E335">
        <f t="shared" si="10"/>
        <v>0</v>
      </c>
      <c r="G335" t="str">
        <f t="shared" si="11"/>
        <v/>
      </c>
    </row>
    <row r="336" spans="5:7" x14ac:dyDescent="0.2">
      <c r="E336">
        <f t="shared" si="10"/>
        <v>0</v>
      </c>
      <c r="G336" t="str">
        <f t="shared" si="11"/>
        <v/>
      </c>
    </row>
    <row r="337" spans="5:7" x14ac:dyDescent="0.2">
      <c r="E337">
        <f t="shared" si="10"/>
        <v>0</v>
      </c>
      <c r="G337" t="str">
        <f t="shared" si="11"/>
        <v/>
      </c>
    </row>
    <row r="338" spans="5:7" x14ac:dyDescent="0.2">
      <c r="E338">
        <f t="shared" si="10"/>
        <v>0</v>
      </c>
      <c r="G338" t="str">
        <f t="shared" si="11"/>
        <v/>
      </c>
    </row>
    <row r="339" spans="5:7" x14ac:dyDescent="0.2">
      <c r="E339">
        <f t="shared" si="10"/>
        <v>0</v>
      </c>
      <c r="G339" t="str">
        <f t="shared" si="11"/>
        <v/>
      </c>
    </row>
    <row r="340" spans="5:7" x14ac:dyDescent="0.2">
      <c r="E340">
        <f t="shared" si="10"/>
        <v>0</v>
      </c>
      <c r="G340" t="str">
        <f t="shared" si="11"/>
        <v/>
      </c>
    </row>
    <row r="341" spans="5:7" x14ac:dyDescent="0.2">
      <c r="E341">
        <f t="shared" si="10"/>
        <v>0</v>
      </c>
      <c r="G341" t="str">
        <f t="shared" si="11"/>
        <v/>
      </c>
    </row>
    <row r="342" spans="5:7" x14ac:dyDescent="0.2">
      <c r="E342">
        <f t="shared" si="10"/>
        <v>0</v>
      </c>
      <c r="G342" t="str">
        <f t="shared" si="11"/>
        <v/>
      </c>
    </row>
    <row r="343" spans="5:7" x14ac:dyDescent="0.2">
      <c r="E343">
        <f t="shared" si="10"/>
        <v>0</v>
      </c>
      <c r="G343" t="str">
        <f t="shared" si="11"/>
        <v/>
      </c>
    </row>
    <row r="344" spans="5:7" x14ac:dyDescent="0.2">
      <c r="E344">
        <f t="shared" si="10"/>
        <v>0</v>
      </c>
      <c r="G344" t="str">
        <f t="shared" si="11"/>
        <v/>
      </c>
    </row>
    <row r="345" spans="5:7" x14ac:dyDescent="0.2">
      <c r="E345">
        <f t="shared" si="10"/>
        <v>0</v>
      </c>
      <c r="G345" t="str">
        <f t="shared" si="11"/>
        <v/>
      </c>
    </row>
    <row r="346" spans="5:7" x14ac:dyDescent="0.2">
      <c r="E346">
        <f t="shared" si="10"/>
        <v>0</v>
      </c>
      <c r="G346" t="str">
        <f t="shared" si="11"/>
        <v/>
      </c>
    </row>
    <row r="347" spans="5:7" x14ac:dyDescent="0.2">
      <c r="E347">
        <f t="shared" si="10"/>
        <v>0</v>
      </c>
      <c r="G347" t="str">
        <f t="shared" si="11"/>
        <v/>
      </c>
    </row>
    <row r="348" spans="5:7" x14ac:dyDescent="0.2">
      <c r="E348">
        <f t="shared" si="10"/>
        <v>0</v>
      </c>
      <c r="G348" t="str">
        <f t="shared" si="11"/>
        <v/>
      </c>
    </row>
    <row r="349" spans="5:7" x14ac:dyDescent="0.2">
      <c r="E349">
        <f t="shared" si="10"/>
        <v>0</v>
      </c>
      <c r="G349" t="str">
        <f t="shared" si="11"/>
        <v/>
      </c>
    </row>
    <row r="350" spans="5:7" x14ac:dyDescent="0.2">
      <c r="E350">
        <f t="shared" si="10"/>
        <v>0</v>
      </c>
      <c r="G350" t="str">
        <f t="shared" si="11"/>
        <v/>
      </c>
    </row>
    <row r="351" spans="5:7" x14ac:dyDescent="0.2">
      <c r="E351">
        <f t="shared" si="10"/>
        <v>0</v>
      </c>
      <c r="G351" t="str">
        <f t="shared" si="11"/>
        <v/>
      </c>
    </row>
    <row r="352" spans="5:7" x14ac:dyDescent="0.2">
      <c r="E352">
        <f t="shared" si="10"/>
        <v>0</v>
      </c>
      <c r="G352" t="str">
        <f t="shared" si="11"/>
        <v/>
      </c>
    </row>
    <row r="353" spans="5:7" x14ac:dyDescent="0.2">
      <c r="E353">
        <f t="shared" si="10"/>
        <v>0</v>
      </c>
      <c r="G353" t="str">
        <f t="shared" si="11"/>
        <v/>
      </c>
    </row>
    <row r="354" spans="5:7" x14ac:dyDescent="0.2">
      <c r="E354">
        <f t="shared" si="10"/>
        <v>0</v>
      </c>
      <c r="G354" t="str">
        <f t="shared" si="11"/>
        <v/>
      </c>
    </row>
    <row r="355" spans="5:7" x14ac:dyDescent="0.2">
      <c r="E355">
        <f t="shared" si="10"/>
        <v>0</v>
      </c>
      <c r="G355" t="str">
        <f t="shared" si="11"/>
        <v/>
      </c>
    </row>
    <row r="356" spans="5:7" x14ac:dyDescent="0.2">
      <c r="E356">
        <f t="shared" si="10"/>
        <v>0</v>
      </c>
      <c r="G356" t="str">
        <f t="shared" si="11"/>
        <v/>
      </c>
    </row>
    <row r="357" spans="5:7" x14ac:dyDescent="0.2">
      <c r="E357">
        <f t="shared" si="10"/>
        <v>0</v>
      </c>
      <c r="G357" t="str">
        <f t="shared" si="11"/>
        <v/>
      </c>
    </row>
    <row r="358" spans="5:7" x14ac:dyDescent="0.2">
      <c r="E358">
        <f t="shared" si="10"/>
        <v>0</v>
      </c>
      <c r="G358" t="str">
        <f t="shared" si="11"/>
        <v/>
      </c>
    </row>
    <row r="359" spans="5:7" x14ac:dyDescent="0.2">
      <c r="E359">
        <f t="shared" si="10"/>
        <v>0</v>
      </c>
      <c r="G359" t="str">
        <f t="shared" si="11"/>
        <v/>
      </c>
    </row>
    <row r="360" spans="5:7" x14ac:dyDescent="0.2">
      <c r="E360">
        <f t="shared" si="10"/>
        <v>0</v>
      </c>
      <c r="G360" t="str">
        <f t="shared" si="11"/>
        <v/>
      </c>
    </row>
    <row r="361" spans="5:7" x14ac:dyDescent="0.2">
      <c r="E361">
        <f t="shared" si="10"/>
        <v>0</v>
      </c>
      <c r="G361" t="str">
        <f t="shared" si="11"/>
        <v/>
      </c>
    </row>
    <row r="362" spans="5:7" x14ac:dyDescent="0.2">
      <c r="E362">
        <f t="shared" si="10"/>
        <v>0</v>
      </c>
      <c r="G362" t="str">
        <f t="shared" si="11"/>
        <v/>
      </c>
    </row>
    <row r="363" spans="5:7" x14ac:dyDescent="0.2">
      <c r="E363">
        <f t="shared" si="10"/>
        <v>0</v>
      </c>
      <c r="G363" t="str">
        <f t="shared" si="11"/>
        <v/>
      </c>
    </row>
    <row r="364" spans="5:7" x14ac:dyDescent="0.2">
      <c r="E364">
        <f t="shared" si="10"/>
        <v>0</v>
      </c>
      <c r="G364" t="str">
        <f t="shared" si="11"/>
        <v/>
      </c>
    </row>
    <row r="365" spans="5:7" x14ac:dyDescent="0.2">
      <c r="E365">
        <f t="shared" si="10"/>
        <v>0</v>
      </c>
      <c r="G365" t="str">
        <f t="shared" si="11"/>
        <v/>
      </c>
    </row>
    <row r="366" spans="5:7" x14ac:dyDescent="0.2">
      <c r="E366">
        <f t="shared" si="10"/>
        <v>0</v>
      </c>
      <c r="G366" t="str">
        <f t="shared" si="11"/>
        <v/>
      </c>
    </row>
    <row r="367" spans="5:7" x14ac:dyDescent="0.2">
      <c r="E367">
        <f t="shared" si="10"/>
        <v>0</v>
      </c>
      <c r="G367" t="str">
        <f t="shared" si="11"/>
        <v/>
      </c>
    </row>
    <row r="368" spans="5:7" x14ac:dyDescent="0.2">
      <c r="E368">
        <f t="shared" si="10"/>
        <v>0</v>
      </c>
      <c r="G368" t="str">
        <f t="shared" si="11"/>
        <v/>
      </c>
    </row>
    <row r="369" spans="5:7" x14ac:dyDescent="0.2">
      <c r="E369">
        <f t="shared" si="10"/>
        <v>0</v>
      </c>
      <c r="G369" t="str">
        <f t="shared" si="11"/>
        <v/>
      </c>
    </row>
    <row r="370" spans="5:7" x14ac:dyDescent="0.2">
      <c r="E370">
        <f t="shared" si="10"/>
        <v>0</v>
      </c>
      <c r="G370" t="str">
        <f t="shared" si="11"/>
        <v/>
      </c>
    </row>
    <row r="371" spans="5:7" x14ac:dyDescent="0.2">
      <c r="E371">
        <f t="shared" si="10"/>
        <v>0</v>
      </c>
      <c r="G371" t="str">
        <f t="shared" si="11"/>
        <v/>
      </c>
    </row>
    <row r="372" spans="5:7" x14ac:dyDescent="0.2">
      <c r="E372">
        <f t="shared" si="10"/>
        <v>0</v>
      </c>
      <c r="G372" t="str">
        <f t="shared" si="11"/>
        <v/>
      </c>
    </row>
    <row r="373" spans="5:7" x14ac:dyDescent="0.2">
      <c r="E373">
        <f t="shared" si="10"/>
        <v>0</v>
      </c>
      <c r="G373" t="str">
        <f t="shared" si="11"/>
        <v/>
      </c>
    </row>
    <row r="374" spans="5:7" x14ac:dyDescent="0.2">
      <c r="E374">
        <f t="shared" si="10"/>
        <v>0</v>
      </c>
      <c r="G374" t="str">
        <f t="shared" si="11"/>
        <v/>
      </c>
    </row>
    <row r="375" spans="5:7" x14ac:dyDescent="0.2">
      <c r="E375">
        <f t="shared" si="10"/>
        <v>0</v>
      </c>
      <c r="G375" t="str">
        <f t="shared" si="11"/>
        <v/>
      </c>
    </row>
    <row r="376" spans="5:7" x14ac:dyDescent="0.2">
      <c r="E376">
        <f t="shared" si="10"/>
        <v>0</v>
      </c>
      <c r="G376" t="str">
        <f t="shared" si="11"/>
        <v/>
      </c>
    </row>
    <row r="377" spans="5:7" x14ac:dyDescent="0.2">
      <c r="E377">
        <f t="shared" si="10"/>
        <v>0</v>
      </c>
      <c r="G377" t="str">
        <f t="shared" si="11"/>
        <v/>
      </c>
    </row>
    <row r="378" spans="5:7" x14ac:dyDescent="0.2">
      <c r="E378">
        <f t="shared" si="10"/>
        <v>0</v>
      </c>
      <c r="G378" t="str">
        <f t="shared" si="11"/>
        <v/>
      </c>
    </row>
    <row r="379" spans="5:7" x14ac:dyDescent="0.2">
      <c r="E379">
        <f t="shared" si="10"/>
        <v>0</v>
      </c>
      <c r="G379" t="str">
        <f t="shared" si="11"/>
        <v/>
      </c>
    </row>
    <row r="380" spans="5:7" x14ac:dyDescent="0.2">
      <c r="E380">
        <f t="shared" si="10"/>
        <v>0</v>
      </c>
      <c r="G380" t="str">
        <f t="shared" si="11"/>
        <v/>
      </c>
    </row>
    <row r="381" spans="5:7" x14ac:dyDescent="0.2">
      <c r="E381">
        <f t="shared" si="10"/>
        <v>0</v>
      </c>
      <c r="G381" t="str">
        <f t="shared" si="11"/>
        <v/>
      </c>
    </row>
    <row r="382" spans="5:7" x14ac:dyDescent="0.2">
      <c r="E382">
        <f t="shared" si="10"/>
        <v>0</v>
      </c>
      <c r="G382" t="str">
        <f t="shared" si="11"/>
        <v/>
      </c>
    </row>
    <row r="383" spans="5:7" x14ac:dyDescent="0.2">
      <c r="E383">
        <f t="shared" si="10"/>
        <v>0</v>
      </c>
      <c r="G383" t="str">
        <f t="shared" si="11"/>
        <v/>
      </c>
    </row>
    <row r="384" spans="5:7" x14ac:dyDescent="0.2">
      <c r="E384">
        <f t="shared" si="10"/>
        <v>0</v>
      </c>
      <c r="G384" t="str">
        <f t="shared" si="11"/>
        <v/>
      </c>
    </row>
    <row r="385" spans="5:7" x14ac:dyDescent="0.2">
      <c r="E385">
        <f t="shared" si="10"/>
        <v>0</v>
      </c>
      <c r="G385" t="str">
        <f t="shared" si="11"/>
        <v/>
      </c>
    </row>
    <row r="386" spans="5:7" x14ac:dyDescent="0.2">
      <c r="E386">
        <f t="shared" ref="E386:E449" si="12">C386*D386</f>
        <v>0</v>
      </c>
      <c r="G386" t="str">
        <f t="shared" ref="G386:G449" si="13">IF(E386&gt;0,E386-F386,"")</f>
        <v/>
      </c>
    </row>
    <row r="387" spans="5:7" x14ac:dyDescent="0.2">
      <c r="E387">
        <f t="shared" si="12"/>
        <v>0</v>
      </c>
      <c r="G387" t="str">
        <f t="shared" si="13"/>
        <v/>
      </c>
    </row>
    <row r="388" spans="5:7" x14ac:dyDescent="0.2">
      <c r="E388">
        <f t="shared" si="12"/>
        <v>0</v>
      </c>
      <c r="G388" t="str">
        <f t="shared" si="13"/>
        <v/>
      </c>
    </row>
    <row r="389" spans="5:7" x14ac:dyDescent="0.2">
      <c r="E389">
        <f t="shared" si="12"/>
        <v>0</v>
      </c>
      <c r="G389" t="str">
        <f t="shared" si="13"/>
        <v/>
      </c>
    </row>
    <row r="390" spans="5:7" x14ac:dyDescent="0.2">
      <c r="E390">
        <f t="shared" si="12"/>
        <v>0</v>
      </c>
      <c r="G390" t="str">
        <f t="shared" si="13"/>
        <v/>
      </c>
    </row>
    <row r="391" spans="5:7" x14ac:dyDescent="0.2">
      <c r="E391">
        <f t="shared" si="12"/>
        <v>0</v>
      </c>
      <c r="G391" t="str">
        <f t="shared" si="13"/>
        <v/>
      </c>
    </row>
    <row r="392" spans="5:7" x14ac:dyDescent="0.2">
      <c r="E392">
        <f t="shared" si="12"/>
        <v>0</v>
      </c>
      <c r="G392" t="str">
        <f t="shared" si="13"/>
        <v/>
      </c>
    </row>
    <row r="393" spans="5:7" x14ac:dyDescent="0.2">
      <c r="E393">
        <f t="shared" si="12"/>
        <v>0</v>
      </c>
      <c r="G393" t="str">
        <f t="shared" si="13"/>
        <v/>
      </c>
    </row>
    <row r="394" spans="5:7" x14ac:dyDescent="0.2">
      <c r="E394">
        <f t="shared" si="12"/>
        <v>0</v>
      </c>
      <c r="G394" t="str">
        <f t="shared" si="13"/>
        <v/>
      </c>
    </row>
    <row r="395" spans="5:7" x14ac:dyDescent="0.2">
      <c r="E395">
        <f t="shared" si="12"/>
        <v>0</v>
      </c>
      <c r="G395" t="str">
        <f t="shared" si="13"/>
        <v/>
      </c>
    </row>
    <row r="396" spans="5:7" x14ac:dyDescent="0.2">
      <c r="E396">
        <f t="shared" si="12"/>
        <v>0</v>
      </c>
      <c r="G396" t="str">
        <f t="shared" si="13"/>
        <v/>
      </c>
    </row>
    <row r="397" spans="5:7" x14ac:dyDescent="0.2">
      <c r="E397">
        <f t="shared" si="12"/>
        <v>0</v>
      </c>
      <c r="G397" t="str">
        <f t="shared" si="13"/>
        <v/>
      </c>
    </row>
    <row r="398" spans="5:7" x14ac:dyDescent="0.2">
      <c r="E398">
        <f t="shared" si="12"/>
        <v>0</v>
      </c>
      <c r="G398" t="str">
        <f t="shared" si="13"/>
        <v/>
      </c>
    </row>
    <row r="399" spans="5:7" x14ac:dyDescent="0.2">
      <c r="E399">
        <f t="shared" si="12"/>
        <v>0</v>
      </c>
      <c r="G399" t="str">
        <f t="shared" si="13"/>
        <v/>
      </c>
    </row>
    <row r="400" spans="5:7" x14ac:dyDescent="0.2">
      <c r="E400">
        <f t="shared" si="12"/>
        <v>0</v>
      </c>
      <c r="G400" t="str">
        <f t="shared" si="13"/>
        <v/>
      </c>
    </row>
    <row r="401" spans="5:7" x14ac:dyDescent="0.2">
      <c r="E401">
        <f t="shared" si="12"/>
        <v>0</v>
      </c>
      <c r="G401" t="str">
        <f t="shared" si="13"/>
        <v/>
      </c>
    </row>
    <row r="402" spans="5:7" x14ac:dyDescent="0.2">
      <c r="E402">
        <f t="shared" si="12"/>
        <v>0</v>
      </c>
      <c r="G402" t="str">
        <f t="shared" si="13"/>
        <v/>
      </c>
    </row>
    <row r="403" spans="5:7" x14ac:dyDescent="0.2">
      <c r="E403">
        <f t="shared" si="12"/>
        <v>0</v>
      </c>
      <c r="G403" t="str">
        <f t="shared" si="13"/>
        <v/>
      </c>
    </row>
    <row r="404" spans="5:7" x14ac:dyDescent="0.2">
      <c r="E404">
        <f t="shared" si="12"/>
        <v>0</v>
      </c>
      <c r="G404" t="str">
        <f t="shared" si="13"/>
        <v/>
      </c>
    </row>
    <row r="405" spans="5:7" x14ac:dyDescent="0.2">
      <c r="E405">
        <f t="shared" si="12"/>
        <v>0</v>
      </c>
      <c r="G405" t="str">
        <f t="shared" si="13"/>
        <v/>
      </c>
    </row>
    <row r="406" spans="5:7" x14ac:dyDescent="0.2">
      <c r="E406">
        <f t="shared" si="12"/>
        <v>0</v>
      </c>
      <c r="G406" t="str">
        <f t="shared" si="13"/>
        <v/>
      </c>
    </row>
    <row r="407" spans="5:7" x14ac:dyDescent="0.2">
      <c r="E407">
        <f t="shared" si="12"/>
        <v>0</v>
      </c>
      <c r="G407" t="str">
        <f t="shared" si="13"/>
        <v/>
      </c>
    </row>
    <row r="408" spans="5:7" x14ac:dyDescent="0.2">
      <c r="E408">
        <f t="shared" si="12"/>
        <v>0</v>
      </c>
      <c r="G408" t="str">
        <f t="shared" si="13"/>
        <v/>
      </c>
    </row>
    <row r="409" spans="5:7" x14ac:dyDescent="0.2">
      <c r="E409">
        <f t="shared" si="12"/>
        <v>0</v>
      </c>
      <c r="G409" t="str">
        <f t="shared" si="13"/>
        <v/>
      </c>
    </row>
    <row r="410" spans="5:7" x14ac:dyDescent="0.2">
      <c r="E410">
        <f t="shared" si="12"/>
        <v>0</v>
      </c>
      <c r="G410" t="str">
        <f t="shared" si="13"/>
        <v/>
      </c>
    </row>
    <row r="411" spans="5:7" x14ac:dyDescent="0.2">
      <c r="E411">
        <f t="shared" si="12"/>
        <v>0</v>
      </c>
      <c r="G411" t="str">
        <f t="shared" si="13"/>
        <v/>
      </c>
    </row>
    <row r="412" spans="5:7" x14ac:dyDescent="0.2">
      <c r="E412">
        <f t="shared" si="12"/>
        <v>0</v>
      </c>
      <c r="G412" t="str">
        <f t="shared" si="13"/>
        <v/>
      </c>
    </row>
    <row r="413" spans="5:7" x14ac:dyDescent="0.2">
      <c r="E413">
        <f t="shared" si="12"/>
        <v>0</v>
      </c>
      <c r="G413" t="str">
        <f t="shared" si="13"/>
        <v/>
      </c>
    </row>
    <row r="414" spans="5:7" x14ac:dyDescent="0.2">
      <c r="E414">
        <f t="shared" si="12"/>
        <v>0</v>
      </c>
      <c r="G414" t="str">
        <f t="shared" si="13"/>
        <v/>
      </c>
    </row>
    <row r="415" spans="5:7" x14ac:dyDescent="0.2">
      <c r="E415">
        <f t="shared" si="12"/>
        <v>0</v>
      </c>
      <c r="G415" t="str">
        <f t="shared" si="13"/>
        <v/>
      </c>
    </row>
    <row r="416" spans="5:7" x14ac:dyDescent="0.2">
      <c r="E416">
        <f t="shared" si="12"/>
        <v>0</v>
      </c>
      <c r="G416" t="str">
        <f t="shared" si="13"/>
        <v/>
      </c>
    </row>
    <row r="417" spans="5:7" x14ac:dyDescent="0.2">
      <c r="E417">
        <f t="shared" si="12"/>
        <v>0</v>
      </c>
      <c r="G417" t="str">
        <f t="shared" si="13"/>
        <v/>
      </c>
    </row>
    <row r="418" spans="5:7" x14ac:dyDescent="0.2">
      <c r="E418">
        <f t="shared" si="12"/>
        <v>0</v>
      </c>
      <c r="G418" t="str">
        <f t="shared" si="13"/>
        <v/>
      </c>
    </row>
    <row r="419" spans="5:7" x14ac:dyDescent="0.2">
      <c r="E419">
        <f t="shared" si="12"/>
        <v>0</v>
      </c>
      <c r="G419" t="str">
        <f t="shared" si="13"/>
        <v/>
      </c>
    </row>
    <row r="420" spans="5:7" x14ac:dyDescent="0.2">
      <c r="E420">
        <f t="shared" si="12"/>
        <v>0</v>
      </c>
      <c r="G420" t="str">
        <f t="shared" si="13"/>
        <v/>
      </c>
    </row>
    <row r="421" spans="5:7" x14ac:dyDescent="0.2">
      <c r="E421">
        <f t="shared" si="12"/>
        <v>0</v>
      </c>
      <c r="G421" t="str">
        <f t="shared" si="13"/>
        <v/>
      </c>
    </row>
    <row r="422" spans="5:7" x14ac:dyDescent="0.2">
      <c r="E422">
        <f t="shared" si="12"/>
        <v>0</v>
      </c>
      <c r="G422" t="str">
        <f t="shared" si="13"/>
        <v/>
      </c>
    </row>
    <row r="423" spans="5:7" x14ac:dyDescent="0.2">
      <c r="E423">
        <f t="shared" si="12"/>
        <v>0</v>
      </c>
      <c r="G423" t="str">
        <f t="shared" si="13"/>
        <v/>
      </c>
    </row>
    <row r="424" spans="5:7" x14ac:dyDescent="0.2">
      <c r="E424">
        <f t="shared" si="12"/>
        <v>0</v>
      </c>
      <c r="G424" t="str">
        <f t="shared" si="13"/>
        <v/>
      </c>
    </row>
    <row r="425" spans="5:7" x14ac:dyDescent="0.2">
      <c r="E425">
        <f t="shared" si="12"/>
        <v>0</v>
      </c>
      <c r="G425" t="str">
        <f t="shared" si="13"/>
        <v/>
      </c>
    </row>
    <row r="426" spans="5:7" x14ac:dyDescent="0.2">
      <c r="E426">
        <f t="shared" si="12"/>
        <v>0</v>
      </c>
      <c r="G426" t="str">
        <f t="shared" si="13"/>
        <v/>
      </c>
    </row>
    <row r="427" spans="5:7" x14ac:dyDescent="0.2">
      <c r="E427">
        <f t="shared" si="12"/>
        <v>0</v>
      </c>
      <c r="G427" t="str">
        <f t="shared" si="13"/>
        <v/>
      </c>
    </row>
    <row r="428" spans="5:7" x14ac:dyDescent="0.2">
      <c r="E428">
        <f t="shared" si="12"/>
        <v>0</v>
      </c>
      <c r="G428" t="str">
        <f t="shared" si="13"/>
        <v/>
      </c>
    </row>
    <row r="429" spans="5:7" x14ac:dyDescent="0.2">
      <c r="E429">
        <f t="shared" si="12"/>
        <v>0</v>
      </c>
      <c r="G429" t="str">
        <f t="shared" si="13"/>
        <v/>
      </c>
    </row>
    <row r="430" spans="5:7" x14ac:dyDescent="0.2">
      <c r="E430">
        <f t="shared" si="12"/>
        <v>0</v>
      </c>
      <c r="G430" t="str">
        <f t="shared" si="13"/>
        <v/>
      </c>
    </row>
    <row r="431" spans="5:7" x14ac:dyDescent="0.2">
      <c r="E431">
        <f t="shared" si="12"/>
        <v>0</v>
      </c>
      <c r="G431" t="str">
        <f t="shared" si="13"/>
        <v/>
      </c>
    </row>
    <row r="432" spans="5:7" x14ac:dyDescent="0.2">
      <c r="E432">
        <f t="shared" si="12"/>
        <v>0</v>
      </c>
      <c r="G432" t="str">
        <f t="shared" si="13"/>
        <v/>
      </c>
    </row>
    <row r="433" spans="5:7" x14ac:dyDescent="0.2">
      <c r="E433">
        <f t="shared" si="12"/>
        <v>0</v>
      </c>
      <c r="G433" t="str">
        <f t="shared" si="13"/>
        <v/>
      </c>
    </row>
    <row r="434" spans="5:7" x14ac:dyDescent="0.2">
      <c r="E434">
        <f t="shared" si="12"/>
        <v>0</v>
      </c>
      <c r="G434" t="str">
        <f t="shared" si="13"/>
        <v/>
      </c>
    </row>
    <row r="435" spans="5:7" x14ac:dyDescent="0.2">
      <c r="E435">
        <f t="shared" si="12"/>
        <v>0</v>
      </c>
      <c r="G435" t="str">
        <f t="shared" si="13"/>
        <v/>
      </c>
    </row>
    <row r="436" spans="5:7" x14ac:dyDescent="0.2">
      <c r="E436">
        <f t="shared" si="12"/>
        <v>0</v>
      </c>
      <c r="G436" t="str">
        <f t="shared" si="13"/>
        <v/>
      </c>
    </row>
    <row r="437" spans="5:7" x14ac:dyDescent="0.2">
      <c r="E437">
        <f t="shared" si="12"/>
        <v>0</v>
      </c>
      <c r="G437" t="str">
        <f t="shared" si="13"/>
        <v/>
      </c>
    </row>
    <row r="438" spans="5:7" x14ac:dyDescent="0.2">
      <c r="E438">
        <f t="shared" si="12"/>
        <v>0</v>
      </c>
      <c r="G438" t="str">
        <f t="shared" si="13"/>
        <v/>
      </c>
    </row>
    <row r="439" spans="5:7" x14ac:dyDescent="0.2">
      <c r="E439">
        <f t="shared" si="12"/>
        <v>0</v>
      </c>
      <c r="G439" t="str">
        <f t="shared" si="13"/>
        <v/>
      </c>
    </row>
    <row r="440" spans="5:7" x14ac:dyDescent="0.2">
      <c r="E440">
        <f t="shared" si="12"/>
        <v>0</v>
      </c>
      <c r="G440" t="str">
        <f t="shared" si="13"/>
        <v/>
      </c>
    </row>
    <row r="441" spans="5:7" x14ac:dyDescent="0.2">
      <c r="E441">
        <f t="shared" si="12"/>
        <v>0</v>
      </c>
      <c r="G441" t="str">
        <f t="shared" si="13"/>
        <v/>
      </c>
    </row>
    <row r="442" spans="5:7" x14ac:dyDescent="0.2">
      <c r="E442">
        <f t="shared" si="12"/>
        <v>0</v>
      </c>
      <c r="G442" t="str">
        <f t="shared" si="13"/>
        <v/>
      </c>
    </row>
    <row r="443" spans="5:7" x14ac:dyDescent="0.2">
      <c r="E443">
        <f t="shared" si="12"/>
        <v>0</v>
      </c>
      <c r="G443" t="str">
        <f t="shared" si="13"/>
        <v/>
      </c>
    </row>
    <row r="444" spans="5:7" x14ac:dyDescent="0.2">
      <c r="E444">
        <f t="shared" si="12"/>
        <v>0</v>
      </c>
      <c r="G444" t="str">
        <f t="shared" si="13"/>
        <v/>
      </c>
    </row>
    <row r="445" spans="5:7" x14ac:dyDescent="0.2">
      <c r="E445">
        <f t="shared" si="12"/>
        <v>0</v>
      </c>
      <c r="G445" t="str">
        <f t="shared" si="13"/>
        <v/>
      </c>
    </row>
    <row r="446" spans="5:7" x14ac:dyDescent="0.2">
      <c r="E446">
        <f t="shared" si="12"/>
        <v>0</v>
      </c>
      <c r="G446" t="str">
        <f t="shared" si="13"/>
        <v/>
      </c>
    </row>
    <row r="447" spans="5:7" x14ac:dyDescent="0.2">
      <c r="E447">
        <f t="shared" si="12"/>
        <v>0</v>
      </c>
      <c r="G447" t="str">
        <f t="shared" si="13"/>
        <v/>
      </c>
    </row>
    <row r="448" spans="5:7" x14ac:dyDescent="0.2">
      <c r="E448">
        <f t="shared" si="12"/>
        <v>0</v>
      </c>
      <c r="G448" t="str">
        <f t="shared" si="13"/>
        <v/>
      </c>
    </row>
    <row r="449" spans="5:7" x14ac:dyDescent="0.2">
      <c r="E449">
        <f t="shared" si="12"/>
        <v>0</v>
      </c>
      <c r="G449" t="str">
        <f t="shared" si="13"/>
        <v/>
      </c>
    </row>
    <row r="450" spans="5:7" x14ac:dyDescent="0.2">
      <c r="E450">
        <f t="shared" ref="E450:E503" si="14">C450*D450</f>
        <v>0</v>
      </c>
      <c r="G450" t="str">
        <f t="shared" ref="G450:G503" si="15">IF(E450&gt;0,E450-F450,"")</f>
        <v/>
      </c>
    </row>
    <row r="451" spans="5:7" x14ac:dyDescent="0.2">
      <c r="E451">
        <f t="shared" si="14"/>
        <v>0</v>
      </c>
      <c r="G451" t="str">
        <f t="shared" si="15"/>
        <v/>
      </c>
    </row>
    <row r="452" spans="5:7" x14ac:dyDescent="0.2">
      <c r="E452">
        <f t="shared" si="14"/>
        <v>0</v>
      </c>
      <c r="G452" t="str">
        <f t="shared" si="15"/>
        <v/>
      </c>
    </row>
    <row r="453" spans="5:7" x14ac:dyDescent="0.2">
      <c r="E453">
        <f t="shared" si="14"/>
        <v>0</v>
      </c>
      <c r="G453" t="str">
        <f t="shared" si="15"/>
        <v/>
      </c>
    </row>
    <row r="454" spans="5:7" x14ac:dyDescent="0.2">
      <c r="E454">
        <f t="shared" si="14"/>
        <v>0</v>
      </c>
      <c r="G454" t="str">
        <f t="shared" si="15"/>
        <v/>
      </c>
    </row>
    <row r="455" spans="5:7" x14ac:dyDescent="0.2">
      <c r="E455">
        <f t="shared" si="14"/>
        <v>0</v>
      </c>
      <c r="G455" t="str">
        <f t="shared" si="15"/>
        <v/>
      </c>
    </row>
    <row r="456" spans="5:7" x14ac:dyDescent="0.2">
      <c r="E456">
        <f t="shared" si="14"/>
        <v>0</v>
      </c>
      <c r="G456" t="str">
        <f t="shared" si="15"/>
        <v/>
      </c>
    </row>
    <row r="457" spans="5:7" x14ac:dyDescent="0.2">
      <c r="E457">
        <f t="shared" si="14"/>
        <v>0</v>
      </c>
      <c r="G457" t="str">
        <f t="shared" si="15"/>
        <v/>
      </c>
    </row>
    <row r="458" spans="5:7" x14ac:dyDescent="0.2">
      <c r="E458">
        <f t="shared" si="14"/>
        <v>0</v>
      </c>
      <c r="G458" t="str">
        <f t="shared" si="15"/>
        <v/>
      </c>
    </row>
    <row r="459" spans="5:7" x14ac:dyDescent="0.2">
      <c r="E459">
        <f t="shared" si="14"/>
        <v>0</v>
      </c>
      <c r="G459" t="str">
        <f t="shared" si="15"/>
        <v/>
      </c>
    </row>
    <row r="460" spans="5:7" x14ac:dyDescent="0.2">
      <c r="E460">
        <f t="shared" si="14"/>
        <v>0</v>
      </c>
      <c r="G460" t="str">
        <f t="shared" si="15"/>
        <v/>
      </c>
    </row>
    <row r="461" spans="5:7" x14ac:dyDescent="0.2">
      <c r="E461">
        <f t="shared" si="14"/>
        <v>0</v>
      </c>
      <c r="G461" t="str">
        <f t="shared" si="15"/>
        <v/>
      </c>
    </row>
    <row r="462" spans="5:7" x14ac:dyDescent="0.2">
      <c r="E462">
        <f t="shared" si="14"/>
        <v>0</v>
      </c>
      <c r="G462" t="str">
        <f t="shared" si="15"/>
        <v/>
      </c>
    </row>
    <row r="463" spans="5:7" x14ac:dyDescent="0.2">
      <c r="E463">
        <f t="shared" si="14"/>
        <v>0</v>
      </c>
      <c r="G463" t="str">
        <f t="shared" si="15"/>
        <v/>
      </c>
    </row>
    <row r="464" spans="5:7" x14ac:dyDescent="0.2">
      <c r="E464">
        <f t="shared" si="14"/>
        <v>0</v>
      </c>
      <c r="G464" t="str">
        <f t="shared" si="15"/>
        <v/>
      </c>
    </row>
    <row r="465" spans="5:7" x14ac:dyDescent="0.2">
      <c r="E465">
        <f t="shared" si="14"/>
        <v>0</v>
      </c>
      <c r="G465" t="str">
        <f t="shared" si="15"/>
        <v/>
      </c>
    </row>
    <row r="466" spans="5:7" x14ac:dyDescent="0.2">
      <c r="E466">
        <f t="shared" si="14"/>
        <v>0</v>
      </c>
      <c r="G466" t="str">
        <f t="shared" si="15"/>
        <v/>
      </c>
    </row>
    <row r="467" spans="5:7" x14ac:dyDescent="0.2">
      <c r="E467">
        <f t="shared" si="14"/>
        <v>0</v>
      </c>
      <c r="G467" t="str">
        <f t="shared" si="15"/>
        <v/>
      </c>
    </row>
    <row r="468" spans="5:7" x14ac:dyDescent="0.2">
      <c r="E468">
        <f t="shared" si="14"/>
        <v>0</v>
      </c>
      <c r="G468" t="str">
        <f t="shared" si="15"/>
        <v/>
      </c>
    </row>
    <row r="469" spans="5:7" x14ac:dyDescent="0.2">
      <c r="E469">
        <f t="shared" si="14"/>
        <v>0</v>
      </c>
      <c r="G469" t="str">
        <f t="shared" si="15"/>
        <v/>
      </c>
    </row>
    <row r="470" spans="5:7" x14ac:dyDescent="0.2">
      <c r="E470">
        <f t="shared" si="14"/>
        <v>0</v>
      </c>
      <c r="G470" t="str">
        <f t="shared" si="15"/>
        <v/>
      </c>
    </row>
    <row r="471" spans="5:7" x14ac:dyDescent="0.2">
      <c r="E471">
        <f t="shared" si="14"/>
        <v>0</v>
      </c>
      <c r="G471" t="str">
        <f t="shared" si="15"/>
        <v/>
      </c>
    </row>
    <row r="472" spans="5:7" x14ac:dyDescent="0.2">
      <c r="E472">
        <f t="shared" si="14"/>
        <v>0</v>
      </c>
      <c r="G472" t="str">
        <f t="shared" si="15"/>
        <v/>
      </c>
    </row>
    <row r="473" spans="5:7" x14ac:dyDescent="0.2">
      <c r="E473">
        <f t="shared" si="14"/>
        <v>0</v>
      </c>
      <c r="G473" t="str">
        <f t="shared" si="15"/>
        <v/>
      </c>
    </row>
    <row r="474" spans="5:7" x14ac:dyDescent="0.2">
      <c r="E474">
        <f t="shared" si="14"/>
        <v>0</v>
      </c>
      <c r="G474" t="str">
        <f t="shared" si="15"/>
        <v/>
      </c>
    </row>
    <row r="475" spans="5:7" x14ac:dyDescent="0.2">
      <c r="E475">
        <f t="shared" si="14"/>
        <v>0</v>
      </c>
      <c r="G475" t="str">
        <f t="shared" si="15"/>
        <v/>
      </c>
    </row>
    <row r="476" spans="5:7" x14ac:dyDescent="0.2">
      <c r="E476">
        <f t="shared" si="14"/>
        <v>0</v>
      </c>
      <c r="G476" t="str">
        <f t="shared" si="15"/>
        <v/>
      </c>
    </row>
    <row r="477" spans="5:7" x14ac:dyDescent="0.2">
      <c r="E477">
        <f t="shared" si="14"/>
        <v>0</v>
      </c>
      <c r="G477" t="str">
        <f t="shared" si="15"/>
        <v/>
      </c>
    </row>
    <row r="478" spans="5:7" x14ac:dyDescent="0.2">
      <c r="E478">
        <f t="shared" si="14"/>
        <v>0</v>
      </c>
      <c r="G478" t="str">
        <f t="shared" si="15"/>
        <v/>
      </c>
    </row>
    <row r="479" spans="5:7" x14ac:dyDescent="0.2">
      <c r="E479">
        <f t="shared" si="14"/>
        <v>0</v>
      </c>
      <c r="G479" t="str">
        <f t="shared" si="15"/>
        <v/>
      </c>
    </row>
    <row r="480" spans="5:7" x14ac:dyDescent="0.2">
      <c r="E480">
        <f t="shared" si="14"/>
        <v>0</v>
      </c>
      <c r="G480" t="str">
        <f t="shared" si="15"/>
        <v/>
      </c>
    </row>
    <row r="481" spans="5:7" x14ac:dyDescent="0.2">
      <c r="E481">
        <f t="shared" si="14"/>
        <v>0</v>
      </c>
      <c r="G481" t="str">
        <f t="shared" si="15"/>
        <v/>
      </c>
    </row>
    <row r="482" spans="5:7" x14ac:dyDescent="0.2">
      <c r="E482">
        <f t="shared" si="14"/>
        <v>0</v>
      </c>
      <c r="G482" t="str">
        <f t="shared" si="15"/>
        <v/>
      </c>
    </row>
    <row r="483" spans="5:7" x14ac:dyDescent="0.2">
      <c r="E483">
        <f t="shared" si="14"/>
        <v>0</v>
      </c>
      <c r="G483" t="str">
        <f t="shared" si="15"/>
        <v/>
      </c>
    </row>
    <row r="484" spans="5:7" x14ac:dyDescent="0.2">
      <c r="E484">
        <f t="shared" si="14"/>
        <v>0</v>
      </c>
      <c r="G484" t="str">
        <f t="shared" si="15"/>
        <v/>
      </c>
    </row>
    <row r="485" spans="5:7" x14ac:dyDescent="0.2">
      <c r="E485">
        <f t="shared" si="14"/>
        <v>0</v>
      </c>
      <c r="G485" t="str">
        <f t="shared" si="15"/>
        <v/>
      </c>
    </row>
    <row r="486" spans="5:7" x14ac:dyDescent="0.2">
      <c r="E486">
        <f t="shared" si="14"/>
        <v>0</v>
      </c>
      <c r="G486" t="str">
        <f t="shared" si="15"/>
        <v/>
      </c>
    </row>
    <row r="487" spans="5:7" x14ac:dyDescent="0.2">
      <c r="E487">
        <f t="shared" si="14"/>
        <v>0</v>
      </c>
      <c r="G487" t="str">
        <f t="shared" si="15"/>
        <v/>
      </c>
    </row>
    <row r="488" spans="5:7" x14ac:dyDescent="0.2">
      <c r="E488">
        <f t="shared" si="14"/>
        <v>0</v>
      </c>
      <c r="G488" t="str">
        <f t="shared" si="15"/>
        <v/>
      </c>
    </row>
    <row r="489" spans="5:7" x14ac:dyDescent="0.2">
      <c r="E489">
        <f t="shared" si="14"/>
        <v>0</v>
      </c>
      <c r="G489" t="str">
        <f t="shared" si="15"/>
        <v/>
      </c>
    </row>
    <row r="490" spans="5:7" x14ac:dyDescent="0.2">
      <c r="E490">
        <f t="shared" si="14"/>
        <v>0</v>
      </c>
      <c r="G490" t="str">
        <f t="shared" si="15"/>
        <v/>
      </c>
    </row>
    <row r="491" spans="5:7" x14ac:dyDescent="0.2">
      <c r="E491">
        <f t="shared" si="14"/>
        <v>0</v>
      </c>
      <c r="G491" t="str">
        <f t="shared" si="15"/>
        <v/>
      </c>
    </row>
    <row r="492" spans="5:7" x14ac:dyDescent="0.2">
      <c r="E492">
        <f t="shared" si="14"/>
        <v>0</v>
      </c>
      <c r="G492" t="str">
        <f t="shared" si="15"/>
        <v/>
      </c>
    </row>
    <row r="493" spans="5:7" x14ac:dyDescent="0.2">
      <c r="E493">
        <f t="shared" si="14"/>
        <v>0</v>
      </c>
      <c r="G493" t="str">
        <f t="shared" si="15"/>
        <v/>
      </c>
    </row>
    <row r="494" spans="5:7" x14ac:dyDescent="0.2">
      <c r="E494">
        <f t="shared" si="14"/>
        <v>0</v>
      </c>
      <c r="G494" t="str">
        <f t="shared" si="15"/>
        <v/>
      </c>
    </row>
    <row r="495" spans="5:7" x14ac:dyDescent="0.2">
      <c r="E495">
        <f t="shared" si="14"/>
        <v>0</v>
      </c>
      <c r="G495" t="str">
        <f t="shared" si="15"/>
        <v/>
      </c>
    </row>
    <row r="496" spans="5:7" x14ac:dyDescent="0.2">
      <c r="E496">
        <f t="shared" si="14"/>
        <v>0</v>
      </c>
      <c r="G496" t="str">
        <f t="shared" si="15"/>
        <v/>
      </c>
    </row>
    <row r="497" spans="5:7" x14ac:dyDescent="0.2">
      <c r="E497">
        <f t="shared" si="14"/>
        <v>0</v>
      </c>
      <c r="G497" t="str">
        <f t="shared" si="15"/>
        <v/>
      </c>
    </row>
    <row r="498" spans="5:7" x14ac:dyDescent="0.2">
      <c r="E498">
        <f t="shared" si="14"/>
        <v>0</v>
      </c>
      <c r="G498" t="str">
        <f t="shared" si="15"/>
        <v/>
      </c>
    </row>
    <row r="499" spans="5:7" x14ac:dyDescent="0.2">
      <c r="E499">
        <f t="shared" si="14"/>
        <v>0</v>
      </c>
      <c r="G499" t="str">
        <f t="shared" si="15"/>
        <v/>
      </c>
    </row>
    <row r="500" spans="5:7" x14ac:dyDescent="0.2">
      <c r="E500">
        <f t="shared" si="14"/>
        <v>0</v>
      </c>
      <c r="G500" t="str">
        <f t="shared" si="15"/>
        <v/>
      </c>
    </row>
    <row r="501" spans="5:7" x14ac:dyDescent="0.2">
      <c r="E501">
        <f t="shared" si="14"/>
        <v>0</v>
      </c>
      <c r="G501" t="str">
        <f t="shared" si="15"/>
        <v/>
      </c>
    </row>
    <row r="502" spans="5:7" x14ac:dyDescent="0.2">
      <c r="E502">
        <f t="shared" si="14"/>
        <v>0</v>
      </c>
      <c r="G502" t="str">
        <f t="shared" si="15"/>
        <v/>
      </c>
    </row>
    <row r="503" spans="5:7" x14ac:dyDescent="0.2">
      <c r="E503">
        <f t="shared" si="14"/>
        <v>0</v>
      </c>
      <c r="G503" t="str">
        <f t="shared" si="15"/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7"/>
  <sheetViews>
    <sheetView workbookViewId="0"/>
  </sheetViews>
  <sheetFormatPr baseColWidth="10" defaultColWidth="8.83203125" defaultRowHeight="15" x14ac:dyDescent="0.2"/>
  <sheetData>
    <row r="1" spans="1:16" x14ac:dyDescent="0.2">
      <c r="A1" s="1" t="s">
        <v>14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20</v>
      </c>
      <c r="H1" s="1" t="s">
        <v>21</v>
      </c>
      <c r="I1" s="1" t="s">
        <v>22</v>
      </c>
      <c r="J1" s="1" t="s">
        <v>23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  <c r="P1" s="1" t="s">
        <v>29</v>
      </c>
    </row>
    <row r="2" spans="1:16" x14ac:dyDescent="0.2">
      <c r="A2" t="s">
        <v>30</v>
      </c>
      <c r="B2" t="s">
        <v>56</v>
      </c>
      <c r="C2">
        <v>0</v>
      </c>
      <c r="D2">
        <v>0</v>
      </c>
      <c r="E2">
        <v>0</v>
      </c>
      <c r="F2">
        <v>0</v>
      </c>
      <c r="G2">
        <v>0</v>
      </c>
      <c r="H2">
        <f t="shared" ref="H2:H27" si="0">SUM(D2:G2)</f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f t="shared" ref="O2:O27" si="1">SUM(I2:N2)</f>
        <v>0</v>
      </c>
      <c r="P2">
        <f t="shared" ref="P2:P27" si="2">C2+H2-O2</f>
        <v>0</v>
      </c>
    </row>
    <row r="3" spans="1:16" x14ac:dyDescent="0.2">
      <c r="A3" t="s">
        <v>31</v>
      </c>
      <c r="B3" t="s">
        <v>57</v>
      </c>
      <c r="C3">
        <f t="shared" ref="C3:C27" si="3">P2</f>
        <v>0</v>
      </c>
      <c r="D3">
        <v>0</v>
      </c>
      <c r="E3">
        <v>0</v>
      </c>
      <c r="F3">
        <v>0</v>
      </c>
      <c r="G3">
        <v>0</v>
      </c>
      <c r="H3">
        <f t="shared" si="0"/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f t="shared" si="1"/>
        <v>0</v>
      </c>
      <c r="P3">
        <f t="shared" si="2"/>
        <v>0</v>
      </c>
    </row>
    <row r="4" spans="1:16" x14ac:dyDescent="0.2">
      <c r="A4" t="s">
        <v>32</v>
      </c>
      <c r="B4" t="s">
        <v>58</v>
      </c>
      <c r="C4">
        <f t="shared" si="3"/>
        <v>0</v>
      </c>
      <c r="D4">
        <v>0</v>
      </c>
      <c r="E4">
        <v>0</v>
      </c>
      <c r="F4">
        <v>0</v>
      </c>
      <c r="G4">
        <v>0</v>
      </c>
      <c r="H4">
        <f t="shared" si="0"/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f t="shared" si="1"/>
        <v>0</v>
      </c>
      <c r="P4">
        <f t="shared" si="2"/>
        <v>0</v>
      </c>
    </row>
    <row r="5" spans="1:16" x14ac:dyDescent="0.2">
      <c r="A5" t="s">
        <v>33</v>
      </c>
      <c r="B5" t="s">
        <v>59</v>
      </c>
      <c r="C5">
        <f t="shared" si="3"/>
        <v>0</v>
      </c>
      <c r="D5">
        <v>0</v>
      </c>
      <c r="E5">
        <v>0</v>
      </c>
      <c r="F5">
        <v>0</v>
      </c>
      <c r="G5">
        <v>0</v>
      </c>
      <c r="H5">
        <f t="shared" si="0"/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f t="shared" si="1"/>
        <v>0</v>
      </c>
      <c r="P5">
        <f t="shared" si="2"/>
        <v>0</v>
      </c>
    </row>
    <row r="6" spans="1:16" x14ac:dyDescent="0.2">
      <c r="A6" t="s">
        <v>34</v>
      </c>
      <c r="B6" t="s">
        <v>60</v>
      </c>
      <c r="C6">
        <f t="shared" si="3"/>
        <v>0</v>
      </c>
      <c r="D6">
        <v>0</v>
      </c>
      <c r="E6">
        <v>0</v>
      </c>
      <c r="F6">
        <v>0</v>
      </c>
      <c r="G6">
        <v>0</v>
      </c>
      <c r="H6">
        <f t="shared" si="0"/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f t="shared" si="1"/>
        <v>0</v>
      </c>
      <c r="P6">
        <f t="shared" si="2"/>
        <v>0</v>
      </c>
    </row>
    <row r="7" spans="1:16" x14ac:dyDescent="0.2">
      <c r="A7" t="s">
        <v>35</v>
      </c>
      <c r="B7" t="s">
        <v>61</v>
      </c>
      <c r="C7">
        <f t="shared" si="3"/>
        <v>0</v>
      </c>
      <c r="D7">
        <v>0</v>
      </c>
      <c r="E7">
        <v>0</v>
      </c>
      <c r="F7">
        <v>0</v>
      </c>
      <c r="G7">
        <v>0</v>
      </c>
      <c r="H7">
        <f t="shared" si="0"/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f t="shared" si="1"/>
        <v>0</v>
      </c>
      <c r="P7">
        <f t="shared" si="2"/>
        <v>0</v>
      </c>
    </row>
    <row r="8" spans="1:16" x14ac:dyDescent="0.2">
      <c r="A8" t="s">
        <v>36</v>
      </c>
      <c r="B8" t="s">
        <v>62</v>
      </c>
      <c r="C8">
        <f t="shared" si="3"/>
        <v>0</v>
      </c>
      <c r="D8">
        <v>0</v>
      </c>
      <c r="E8">
        <v>0</v>
      </c>
      <c r="F8">
        <v>0</v>
      </c>
      <c r="G8">
        <v>0</v>
      </c>
      <c r="H8">
        <f t="shared" si="0"/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f t="shared" si="1"/>
        <v>0</v>
      </c>
      <c r="P8">
        <f t="shared" si="2"/>
        <v>0</v>
      </c>
    </row>
    <row r="9" spans="1:16" x14ac:dyDescent="0.2">
      <c r="A9" t="s">
        <v>37</v>
      </c>
      <c r="B9" t="s">
        <v>63</v>
      </c>
      <c r="C9">
        <f t="shared" si="3"/>
        <v>0</v>
      </c>
      <c r="D9">
        <v>0</v>
      </c>
      <c r="E9">
        <v>0</v>
      </c>
      <c r="F9">
        <v>0</v>
      </c>
      <c r="G9">
        <v>0</v>
      </c>
      <c r="H9">
        <f t="shared" si="0"/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f t="shared" si="1"/>
        <v>0</v>
      </c>
      <c r="P9">
        <f t="shared" si="2"/>
        <v>0</v>
      </c>
    </row>
    <row r="10" spans="1:16" x14ac:dyDescent="0.2">
      <c r="A10" t="s">
        <v>38</v>
      </c>
      <c r="B10" t="s">
        <v>64</v>
      </c>
      <c r="C10">
        <f t="shared" si="3"/>
        <v>0</v>
      </c>
      <c r="D10">
        <v>0</v>
      </c>
      <c r="E10">
        <v>0</v>
      </c>
      <c r="F10">
        <v>0</v>
      </c>
      <c r="G10">
        <v>0</v>
      </c>
      <c r="H10">
        <f t="shared" si="0"/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f t="shared" si="1"/>
        <v>0</v>
      </c>
      <c r="P10">
        <f t="shared" si="2"/>
        <v>0</v>
      </c>
    </row>
    <row r="11" spans="1:16" x14ac:dyDescent="0.2">
      <c r="A11" t="s">
        <v>39</v>
      </c>
      <c r="B11" t="s">
        <v>65</v>
      </c>
      <c r="C11">
        <f t="shared" si="3"/>
        <v>0</v>
      </c>
      <c r="D11">
        <v>0</v>
      </c>
      <c r="E11">
        <v>0</v>
      </c>
      <c r="F11">
        <v>0</v>
      </c>
      <c r="G11">
        <v>0</v>
      </c>
      <c r="H11">
        <f t="shared" si="0"/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f t="shared" si="1"/>
        <v>0</v>
      </c>
      <c r="P11">
        <f t="shared" si="2"/>
        <v>0</v>
      </c>
    </row>
    <row r="12" spans="1:16" x14ac:dyDescent="0.2">
      <c r="A12" t="s">
        <v>40</v>
      </c>
      <c r="B12" t="s">
        <v>66</v>
      </c>
      <c r="C12">
        <f t="shared" si="3"/>
        <v>0</v>
      </c>
      <c r="D12">
        <v>0</v>
      </c>
      <c r="E12">
        <v>0</v>
      </c>
      <c r="F12">
        <v>0</v>
      </c>
      <c r="G12">
        <v>0</v>
      </c>
      <c r="H12">
        <f t="shared" si="0"/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f t="shared" si="1"/>
        <v>0</v>
      </c>
      <c r="P12">
        <f t="shared" si="2"/>
        <v>0</v>
      </c>
    </row>
    <row r="13" spans="1:16" x14ac:dyDescent="0.2">
      <c r="A13" t="s">
        <v>41</v>
      </c>
      <c r="B13" t="s">
        <v>67</v>
      </c>
      <c r="C13">
        <f t="shared" si="3"/>
        <v>0</v>
      </c>
      <c r="D13">
        <v>0</v>
      </c>
      <c r="E13">
        <v>0</v>
      </c>
      <c r="F13">
        <v>0</v>
      </c>
      <c r="G13">
        <v>0</v>
      </c>
      <c r="H13">
        <f t="shared" si="0"/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f t="shared" si="1"/>
        <v>0</v>
      </c>
      <c r="P13">
        <f t="shared" si="2"/>
        <v>0</v>
      </c>
    </row>
    <row r="14" spans="1:16" x14ac:dyDescent="0.2">
      <c r="A14" t="s">
        <v>42</v>
      </c>
      <c r="B14" t="s">
        <v>68</v>
      </c>
      <c r="C14">
        <f t="shared" si="3"/>
        <v>0</v>
      </c>
      <c r="D14">
        <v>0</v>
      </c>
      <c r="E14">
        <v>0</v>
      </c>
      <c r="F14">
        <v>0</v>
      </c>
      <c r="G14">
        <v>0</v>
      </c>
      <c r="H14">
        <f t="shared" si="0"/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f t="shared" si="1"/>
        <v>0</v>
      </c>
      <c r="P14">
        <f t="shared" si="2"/>
        <v>0</v>
      </c>
    </row>
    <row r="15" spans="1:16" x14ac:dyDescent="0.2">
      <c r="A15" t="s">
        <v>43</v>
      </c>
      <c r="B15" t="s">
        <v>69</v>
      </c>
      <c r="C15">
        <f t="shared" si="3"/>
        <v>0</v>
      </c>
      <c r="D15">
        <v>0</v>
      </c>
      <c r="E15">
        <v>0</v>
      </c>
      <c r="F15">
        <v>0</v>
      </c>
      <c r="G15">
        <v>0</v>
      </c>
      <c r="H15">
        <f t="shared" si="0"/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f t="shared" si="1"/>
        <v>0</v>
      </c>
      <c r="P15">
        <f t="shared" si="2"/>
        <v>0</v>
      </c>
    </row>
    <row r="16" spans="1:16" x14ac:dyDescent="0.2">
      <c r="A16" t="s">
        <v>44</v>
      </c>
      <c r="B16" t="s">
        <v>70</v>
      </c>
      <c r="C16">
        <f t="shared" si="3"/>
        <v>0</v>
      </c>
      <c r="D16">
        <v>0</v>
      </c>
      <c r="E16">
        <v>0</v>
      </c>
      <c r="F16">
        <v>0</v>
      </c>
      <c r="G16">
        <v>0</v>
      </c>
      <c r="H16">
        <f t="shared" si="0"/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f t="shared" si="1"/>
        <v>0</v>
      </c>
      <c r="P16">
        <f t="shared" si="2"/>
        <v>0</v>
      </c>
    </row>
    <row r="17" spans="1:16" x14ac:dyDescent="0.2">
      <c r="A17" t="s">
        <v>45</v>
      </c>
      <c r="B17" t="s">
        <v>71</v>
      </c>
      <c r="C17">
        <f t="shared" si="3"/>
        <v>0</v>
      </c>
      <c r="D17">
        <v>0</v>
      </c>
      <c r="E17">
        <v>0</v>
      </c>
      <c r="F17">
        <v>0</v>
      </c>
      <c r="G17">
        <v>0</v>
      </c>
      <c r="H17">
        <f t="shared" si="0"/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f t="shared" si="1"/>
        <v>0</v>
      </c>
      <c r="P17">
        <f t="shared" si="2"/>
        <v>0</v>
      </c>
    </row>
    <row r="18" spans="1:16" x14ac:dyDescent="0.2">
      <c r="A18" t="s">
        <v>46</v>
      </c>
      <c r="B18" t="s">
        <v>72</v>
      </c>
      <c r="C18">
        <f t="shared" si="3"/>
        <v>0</v>
      </c>
      <c r="D18">
        <v>0</v>
      </c>
      <c r="E18">
        <v>0</v>
      </c>
      <c r="F18">
        <v>0</v>
      </c>
      <c r="G18">
        <v>0</v>
      </c>
      <c r="H18">
        <f t="shared" si="0"/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f t="shared" si="1"/>
        <v>0</v>
      </c>
      <c r="P18">
        <f t="shared" si="2"/>
        <v>0</v>
      </c>
    </row>
    <row r="19" spans="1:16" x14ac:dyDescent="0.2">
      <c r="A19" t="s">
        <v>47</v>
      </c>
      <c r="B19" t="s">
        <v>73</v>
      </c>
      <c r="C19">
        <f t="shared" si="3"/>
        <v>0</v>
      </c>
      <c r="D19">
        <v>0</v>
      </c>
      <c r="E19">
        <v>0</v>
      </c>
      <c r="F19">
        <v>0</v>
      </c>
      <c r="G19">
        <v>0</v>
      </c>
      <c r="H19">
        <f t="shared" si="0"/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f t="shared" si="1"/>
        <v>0</v>
      </c>
      <c r="P19">
        <f t="shared" si="2"/>
        <v>0</v>
      </c>
    </row>
    <row r="20" spans="1:16" x14ac:dyDescent="0.2">
      <c r="A20" t="s">
        <v>48</v>
      </c>
      <c r="B20" t="s">
        <v>74</v>
      </c>
      <c r="C20">
        <f t="shared" si="3"/>
        <v>0</v>
      </c>
      <c r="D20">
        <v>0</v>
      </c>
      <c r="E20">
        <v>0</v>
      </c>
      <c r="F20">
        <v>0</v>
      </c>
      <c r="G20">
        <v>0</v>
      </c>
      <c r="H20">
        <f t="shared" si="0"/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f t="shared" si="1"/>
        <v>0</v>
      </c>
      <c r="P20">
        <f t="shared" si="2"/>
        <v>0</v>
      </c>
    </row>
    <row r="21" spans="1:16" x14ac:dyDescent="0.2">
      <c r="A21" t="s">
        <v>49</v>
      </c>
      <c r="B21" t="s">
        <v>75</v>
      </c>
      <c r="C21">
        <f t="shared" si="3"/>
        <v>0</v>
      </c>
      <c r="D21">
        <v>0</v>
      </c>
      <c r="E21">
        <v>0</v>
      </c>
      <c r="F21">
        <v>0</v>
      </c>
      <c r="G21">
        <v>0</v>
      </c>
      <c r="H21">
        <f t="shared" si="0"/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f t="shared" si="1"/>
        <v>0</v>
      </c>
      <c r="P21">
        <f t="shared" si="2"/>
        <v>0</v>
      </c>
    </row>
    <row r="22" spans="1:16" x14ac:dyDescent="0.2">
      <c r="A22" t="s">
        <v>50</v>
      </c>
      <c r="B22" t="s">
        <v>76</v>
      </c>
      <c r="C22">
        <f t="shared" si="3"/>
        <v>0</v>
      </c>
      <c r="D22">
        <v>0</v>
      </c>
      <c r="E22">
        <v>0</v>
      </c>
      <c r="F22">
        <v>0</v>
      </c>
      <c r="G22">
        <v>0</v>
      </c>
      <c r="H22">
        <f t="shared" si="0"/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f t="shared" si="1"/>
        <v>0</v>
      </c>
      <c r="P22">
        <f t="shared" si="2"/>
        <v>0</v>
      </c>
    </row>
    <row r="23" spans="1:16" x14ac:dyDescent="0.2">
      <c r="A23" t="s">
        <v>51</v>
      </c>
      <c r="B23" t="s">
        <v>77</v>
      </c>
      <c r="C23">
        <f t="shared" si="3"/>
        <v>0</v>
      </c>
      <c r="D23">
        <v>0</v>
      </c>
      <c r="E23">
        <v>0</v>
      </c>
      <c r="F23">
        <v>0</v>
      </c>
      <c r="G23">
        <v>0</v>
      </c>
      <c r="H23">
        <f t="shared" si="0"/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f t="shared" si="1"/>
        <v>0</v>
      </c>
      <c r="P23">
        <f t="shared" si="2"/>
        <v>0</v>
      </c>
    </row>
    <row r="24" spans="1:16" x14ac:dyDescent="0.2">
      <c r="A24" t="s">
        <v>52</v>
      </c>
      <c r="B24" t="s">
        <v>78</v>
      </c>
      <c r="C24">
        <f t="shared" si="3"/>
        <v>0</v>
      </c>
      <c r="D24">
        <v>0</v>
      </c>
      <c r="E24">
        <v>0</v>
      </c>
      <c r="F24">
        <v>0</v>
      </c>
      <c r="G24">
        <v>0</v>
      </c>
      <c r="H24">
        <f t="shared" si="0"/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f t="shared" si="1"/>
        <v>0</v>
      </c>
      <c r="P24">
        <f t="shared" si="2"/>
        <v>0</v>
      </c>
    </row>
    <row r="25" spans="1:16" x14ac:dyDescent="0.2">
      <c r="A25" t="s">
        <v>53</v>
      </c>
      <c r="B25" t="s">
        <v>79</v>
      </c>
      <c r="C25">
        <f t="shared" si="3"/>
        <v>0</v>
      </c>
      <c r="D25">
        <v>0</v>
      </c>
      <c r="E25">
        <v>0</v>
      </c>
      <c r="F25">
        <v>0</v>
      </c>
      <c r="G25">
        <v>0</v>
      </c>
      <c r="H25">
        <f t="shared" si="0"/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f t="shared" si="1"/>
        <v>0</v>
      </c>
      <c r="P25">
        <f t="shared" si="2"/>
        <v>0</v>
      </c>
    </row>
    <row r="26" spans="1:16" x14ac:dyDescent="0.2">
      <c r="A26" t="s">
        <v>54</v>
      </c>
      <c r="B26" t="s">
        <v>80</v>
      </c>
      <c r="C26">
        <f t="shared" si="3"/>
        <v>0</v>
      </c>
      <c r="D26">
        <v>0</v>
      </c>
      <c r="E26">
        <v>0</v>
      </c>
      <c r="F26">
        <v>0</v>
      </c>
      <c r="G26">
        <v>0</v>
      </c>
      <c r="H26">
        <f t="shared" si="0"/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f t="shared" si="1"/>
        <v>0</v>
      </c>
      <c r="P26">
        <f t="shared" si="2"/>
        <v>0</v>
      </c>
    </row>
    <row r="27" spans="1:16" x14ac:dyDescent="0.2">
      <c r="A27" t="s">
        <v>55</v>
      </c>
      <c r="B27" t="s">
        <v>81</v>
      </c>
      <c r="C27">
        <f t="shared" si="3"/>
        <v>0</v>
      </c>
      <c r="D27">
        <v>0</v>
      </c>
      <c r="E27">
        <v>0</v>
      </c>
      <c r="F27">
        <v>0</v>
      </c>
      <c r="G27">
        <v>0</v>
      </c>
      <c r="H27">
        <f t="shared" si="0"/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f t="shared" si="1"/>
        <v>0</v>
      </c>
      <c r="P27">
        <f t="shared" si="2"/>
        <v>0</v>
      </c>
    </row>
  </sheetData>
  <conditionalFormatting sqref="P2:P28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4"/>
  <sheetViews>
    <sheetView workbookViewId="0"/>
  </sheetViews>
  <sheetFormatPr baseColWidth="10" defaultColWidth="8.83203125" defaultRowHeight="15" x14ac:dyDescent="0.2"/>
  <sheetData>
    <row r="1" spans="1:10" x14ac:dyDescent="0.2">
      <c r="A1" s="1" t="s">
        <v>201</v>
      </c>
      <c r="B1" s="1" t="s">
        <v>210</v>
      </c>
      <c r="C1" s="1" t="s">
        <v>299</v>
      </c>
      <c r="D1" s="1" t="s">
        <v>300</v>
      </c>
      <c r="E1" s="1" t="s">
        <v>146</v>
      </c>
      <c r="F1" s="1" t="s">
        <v>301</v>
      </c>
      <c r="G1" s="1" t="s">
        <v>140</v>
      </c>
      <c r="I1" t="s">
        <v>341</v>
      </c>
    </row>
    <row r="2" spans="1:10" x14ac:dyDescent="0.2">
      <c r="B2" t="s">
        <v>302</v>
      </c>
      <c r="C2">
        <v>9</v>
      </c>
      <c r="D2" t="s">
        <v>304</v>
      </c>
      <c r="E2" t="s">
        <v>306</v>
      </c>
      <c r="G2" t="s">
        <v>309</v>
      </c>
      <c r="I2" t="s">
        <v>342</v>
      </c>
      <c r="J2">
        <f>IFERROR(COUNTIF(C:C,"&gt;=9")/COUNT(C:C),"")</f>
        <v>0.5</v>
      </c>
    </row>
    <row r="3" spans="1:10" x14ac:dyDescent="0.2">
      <c r="B3" t="s">
        <v>303</v>
      </c>
      <c r="C3">
        <v>5</v>
      </c>
      <c r="D3" t="s">
        <v>305</v>
      </c>
      <c r="E3" t="s">
        <v>307</v>
      </c>
      <c r="F3" t="s">
        <v>308</v>
      </c>
      <c r="G3" t="s">
        <v>253</v>
      </c>
      <c r="I3" t="s">
        <v>343</v>
      </c>
      <c r="J3">
        <f>IFERROR(COUNTIF(C:C,"&lt;=6")/COUNT(C:C),"")</f>
        <v>0.5</v>
      </c>
    </row>
    <row r="4" spans="1:10" x14ac:dyDescent="0.2">
      <c r="I4" t="s">
        <v>344</v>
      </c>
      <c r="J4">
        <f>IF(J2&lt;&gt;"",J2-J3,"")</f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2"/>
  <sheetViews>
    <sheetView workbookViewId="0"/>
  </sheetViews>
  <sheetFormatPr baseColWidth="10" defaultColWidth="8.83203125" defaultRowHeight="15" x14ac:dyDescent="0.2"/>
  <sheetData>
    <row r="1" spans="1:6" x14ac:dyDescent="0.2">
      <c r="A1" s="1" t="s">
        <v>201</v>
      </c>
      <c r="B1" s="1" t="s">
        <v>310</v>
      </c>
      <c r="C1" s="1" t="s">
        <v>311</v>
      </c>
      <c r="D1" s="1" t="s">
        <v>312</v>
      </c>
      <c r="E1" s="1" t="s">
        <v>140</v>
      </c>
      <c r="F1" s="1" t="s">
        <v>116</v>
      </c>
    </row>
    <row r="2" spans="1:6" x14ac:dyDescent="0.2">
      <c r="B2" t="s">
        <v>313</v>
      </c>
      <c r="C2" t="s">
        <v>314</v>
      </c>
      <c r="D2" t="s">
        <v>315</v>
      </c>
      <c r="E2" t="s">
        <v>110</v>
      </c>
      <c r="F2" t="s">
        <v>316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1"/>
  <sheetViews>
    <sheetView workbookViewId="0"/>
  </sheetViews>
  <sheetFormatPr baseColWidth="10" defaultColWidth="8.83203125" defaultRowHeight="15" x14ac:dyDescent="0.2"/>
  <sheetData>
    <row r="1" spans="1:2" x14ac:dyDescent="0.2">
      <c r="A1" s="1" t="s">
        <v>317</v>
      </c>
      <c r="B1" s="1" t="s">
        <v>318</v>
      </c>
    </row>
    <row r="2" spans="1:2" x14ac:dyDescent="0.2">
      <c r="A2" t="s">
        <v>319</v>
      </c>
      <c r="B2" t="s">
        <v>98</v>
      </c>
    </row>
    <row r="3" spans="1:2" x14ac:dyDescent="0.2">
      <c r="A3" t="s">
        <v>319</v>
      </c>
      <c r="B3" t="s">
        <v>324</v>
      </c>
    </row>
    <row r="4" spans="1:2" x14ac:dyDescent="0.2">
      <c r="A4" t="s">
        <v>319</v>
      </c>
      <c r="B4" t="s">
        <v>99</v>
      </c>
    </row>
    <row r="5" spans="1:2" x14ac:dyDescent="0.2">
      <c r="A5" t="s">
        <v>319</v>
      </c>
      <c r="B5" t="s">
        <v>325</v>
      </c>
    </row>
    <row r="6" spans="1:2" x14ac:dyDescent="0.2">
      <c r="A6" t="s">
        <v>319</v>
      </c>
      <c r="B6" t="s">
        <v>252</v>
      </c>
    </row>
    <row r="7" spans="1:2" x14ac:dyDescent="0.2">
      <c r="A7" t="s">
        <v>319</v>
      </c>
      <c r="B7" t="s">
        <v>326</v>
      </c>
    </row>
    <row r="8" spans="1:2" x14ac:dyDescent="0.2">
      <c r="A8" t="s">
        <v>87</v>
      </c>
      <c r="B8" t="s">
        <v>327</v>
      </c>
    </row>
    <row r="9" spans="1:2" x14ac:dyDescent="0.2">
      <c r="A9" t="s">
        <v>87</v>
      </c>
      <c r="B9" t="s">
        <v>105</v>
      </c>
    </row>
    <row r="10" spans="1:2" x14ac:dyDescent="0.2">
      <c r="A10" t="s">
        <v>87</v>
      </c>
      <c r="B10" t="s">
        <v>104</v>
      </c>
    </row>
    <row r="11" spans="1:2" x14ac:dyDescent="0.2">
      <c r="A11" t="s">
        <v>87</v>
      </c>
      <c r="B11" t="s">
        <v>328</v>
      </c>
    </row>
    <row r="12" spans="1:2" x14ac:dyDescent="0.2">
      <c r="A12" t="s">
        <v>320</v>
      </c>
      <c r="B12" t="s">
        <v>130</v>
      </c>
    </row>
    <row r="13" spans="1:2" x14ac:dyDescent="0.2">
      <c r="A13" t="s">
        <v>320</v>
      </c>
      <c r="B13" t="s">
        <v>129</v>
      </c>
    </row>
    <row r="14" spans="1:2" x14ac:dyDescent="0.2">
      <c r="A14" t="s">
        <v>320</v>
      </c>
      <c r="B14" t="s">
        <v>329</v>
      </c>
    </row>
    <row r="15" spans="1:2" x14ac:dyDescent="0.2">
      <c r="A15" t="s">
        <v>320</v>
      </c>
      <c r="B15" t="s">
        <v>330</v>
      </c>
    </row>
    <row r="16" spans="1:2" x14ac:dyDescent="0.2">
      <c r="A16" t="s">
        <v>320</v>
      </c>
      <c r="B16" t="s">
        <v>331</v>
      </c>
    </row>
    <row r="17" spans="1:2" x14ac:dyDescent="0.2">
      <c r="A17" t="s">
        <v>320</v>
      </c>
      <c r="B17" t="s">
        <v>332</v>
      </c>
    </row>
    <row r="18" spans="1:2" x14ac:dyDescent="0.2">
      <c r="A18" t="s">
        <v>320</v>
      </c>
      <c r="B18" t="s">
        <v>333</v>
      </c>
    </row>
    <row r="19" spans="1:2" x14ac:dyDescent="0.2">
      <c r="A19" t="s">
        <v>321</v>
      </c>
      <c r="B19" t="s">
        <v>197</v>
      </c>
    </row>
    <row r="20" spans="1:2" x14ac:dyDescent="0.2">
      <c r="A20" t="s">
        <v>321</v>
      </c>
      <c r="B20" t="s">
        <v>198</v>
      </c>
    </row>
    <row r="21" spans="1:2" x14ac:dyDescent="0.2">
      <c r="A21" t="s">
        <v>215</v>
      </c>
      <c r="B21" t="s">
        <v>197</v>
      </c>
    </row>
    <row r="22" spans="1:2" x14ac:dyDescent="0.2">
      <c r="A22" t="s">
        <v>215</v>
      </c>
      <c r="B22" t="s">
        <v>198</v>
      </c>
    </row>
    <row r="23" spans="1:2" x14ac:dyDescent="0.2">
      <c r="A23" t="s">
        <v>295</v>
      </c>
      <c r="B23" t="s">
        <v>178</v>
      </c>
    </row>
    <row r="24" spans="1:2" x14ac:dyDescent="0.2">
      <c r="A24" t="s">
        <v>295</v>
      </c>
      <c r="B24" t="s">
        <v>334</v>
      </c>
    </row>
    <row r="25" spans="1:2" x14ac:dyDescent="0.2">
      <c r="A25" t="s">
        <v>295</v>
      </c>
      <c r="B25" t="s">
        <v>335</v>
      </c>
    </row>
    <row r="26" spans="1:2" x14ac:dyDescent="0.2">
      <c r="A26" t="s">
        <v>295</v>
      </c>
      <c r="B26" t="s">
        <v>177</v>
      </c>
    </row>
    <row r="27" spans="1:2" x14ac:dyDescent="0.2">
      <c r="A27" t="s">
        <v>295</v>
      </c>
      <c r="B27" t="s">
        <v>336</v>
      </c>
    </row>
    <row r="28" spans="1:2" x14ac:dyDescent="0.2">
      <c r="A28" t="s">
        <v>152</v>
      </c>
      <c r="B28" t="s">
        <v>104</v>
      </c>
    </row>
    <row r="29" spans="1:2" x14ac:dyDescent="0.2">
      <c r="A29" t="s">
        <v>152</v>
      </c>
      <c r="B29" t="s">
        <v>105</v>
      </c>
    </row>
    <row r="30" spans="1:2" x14ac:dyDescent="0.2">
      <c r="A30" t="s">
        <v>152</v>
      </c>
      <c r="B30" t="s">
        <v>327</v>
      </c>
    </row>
    <row r="31" spans="1:2" x14ac:dyDescent="0.2">
      <c r="A31" t="s">
        <v>322</v>
      </c>
      <c r="B31" t="s">
        <v>163</v>
      </c>
    </row>
    <row r="32" spans="1:2" x14ac:dyDescent="0.2">
      <c r="A32" t="s">
        <v>322</v>
      </c>
      <c r="B32" t="s">
        <v>196</v>
      </c>
    </row>
    <row r="33" spans="1:2" x14ac:dyDescent="0.2">
      <c r="A33" t="s">
        <v>322</v>
      </c>
      <c r="B33" t="s">
        <v>337</v>
      </c>
    </row>
    <row r="34" spans="1:2" x14ac:dyDescent="0.2">
      <c r="A34" t="s">
        <v>181</v>
      </c>
      <c r="B34" t="s">
        <v>190</v>
      </c>
    </row>
    <row r="35" spans="1:2" x14ac:dyDescent="0.2">
      <c r="A35" t="s">
        <v>181</v>
      </c>
      <c r="B35" t="s">
        <v>338</v>
      </c>
    </row>
    <row r="36" spans="1:2" x14ac:dyDescent="0.2">
      <c r="A36" t="s">
        <v>181</v>
      </c>
      <c r="B36" t="s">
        <v>191</v>
      </c>
    </row>
    <row r="37" spans="1:2" x14ac:dyDescent="0.2">
      <c r="A37" t="s">
        <v>323</v>
      </c>
      <c r="B37" t="s">
        <v>219</v>
      </c>
    </row>
    <row r="38" spans="1:2" x14ac:dyDescent="0.2">
      <c r="A38" t="s">
        <v>323</v>
      </c>
      <c r="B38" t="s">
        <v>220</v>
      </c>
    </row>
    <row r="39" spans="1:2" x14ac:dyDescent="0.2">
      <c r="A39" t="s">
        <v>323</v>
      </c>
      <c r="B39" t="s">
        <v>339</v>
      </c>
    </row>
    <row r="40" spans="1:2" x14ac:dyDescent="0.2">
      <c r="A40" t="s">
        <v>323</v>
      </c>
      <c r="B40" t="s">
        <v>340</v>
      </c>
    </row>
    <row r="41" spans="1:2" x14ac:dyDescent="0.2">
      <c r="A41" t="s">
        <v>323</v>
      </c>
      <c r="B41" t="s">
        <v>245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s="1" t="s">
        <v>319</v>
      </c>
    </row>
    <row r="2" spans="1:1" x14ac:dyDescent="0.2">
      <c r="A2" t="s">
        <v>98</v>
      </c>
    </row>
    <row r="3" spans="1:1" x14ac:dyDescent="0.2">
      <c r="A3" t="s">
        <v>324</v>
      </c>
    </row>
    <row r="4" spans="1:1" x14ac:dyDescent="0.2">
      <c r="A4" t="s">
        <v>99</v>
      </c>
    </row>
    <row r="5" spans="1:1" x14ac:dyDescent="0.2">
      <c r="A5" t="s">
        <v>325</v>
      </c>
    </row>
    <row r="6" spans="1:1" x14ac:dyDescent="0.2">
      <c r="A6" t="s">
        <v>252</v>
      </c>
    </row>
    <row r="7" spans="1:1" x14ac:dyDescent="0.2">
      <c r="A7" t="s">
        <v>326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s="1" t="s">
        <v>87</v>
      </c>
    </row>
    <row r="2" spans="1:1" x14ac:dyDescent="0.2">
      <c r="A2" t="s">
        <v>327</v>
      </c>
    </row>
    <row r="3" spans="1:1" x14ac:dyDescent="0.2">
      <c r="A3" t="s">
        <v>105</v>
      </c>
    </row>
    <row r="4" spans="1:1" x14ac:dyDescent="0.2">
      <c r="A4" t="s">
        <v>104</v>
      </c>
    </row>
    <row r="5" spans="1:1" x14ac:dyDescent="0.2">
      <c r="A5" t="s">
        <v>328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8"/>
  <sheetViews>
    <sheetView workbookViewId="0"/>
  </sheetViews>
  <sheetFormatPr baseColWidth="10" defaultColWidth="8.83203125" defaultRowHeight="15" x14ac:dyDescent="0.2"/>
  <sheetData>
    <row r="1" spans="1:1" x14ac:dyDescent="0.2">
      <c r="A1" s="1" t="s">
        <v>320</v>
      </c>
    </row>
    <row r="2" spans="1:1" x14ac:dyDescent="0.2">
      <c r="A2" t="s">
        <v>130</v>
      </c>
    </row>
    <row r="3" spans="1:1" x14ac:dyDescent="0.2">
      <c r="A3" t="s">
        <v>129</v>
      </c>
    </row>
    <row r="4" spans="1:1" x14ac:dyDescent="0.2">
      <c r="A4" t="s">
        <v>329</v>
      </c>
    </row>
    <row r="5" spans="1:1" x14ac:dyDescent="0.2">
      <c r="A5" t="s">
        <v>330</v>
      </c>
    </row>
    <row r="6" spans="1:1" x14ac:dyDescent="0.2">
      <c r="A6" t="s">
        <v>331</v>
      </c>
    </row>
    <row r="7" spans="1:1" x14ac:dyDescent="0.2">
      <c r="A7" t="s">
        <v>332</v>
      </c>
    </row>
    <row r="8" spans="1:1" x14ac:dyDescent="0.2">
      <c r="A8" t="s">
        <v>333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s="1" t="s">
        <v>321</v>
      </c>
    </row>
    <row r="2" spans="1:1" x14ac:dyDescent="0.2">
      <c r="A2" t="s">
        <v>197</v>
      </c>
    </row>
    <row r="3" spans="1:1" x14ac:dyDescent="0.2">
      <c r="A3" t="s">
        <v>198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s="1" t="s">
        <v>215</v>
      </c>
    </row>
    <row r="2" spans="1:1" x14ac:dyDescent="0.2">
      <c r="A2" t="s">
        <v>197</v>
      </c>
    </row>
    <row r="3" spans="1:1" x14ac:dyDescent="0.2">
      <c r="A3" t="s">
        <v>198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s="1" t="s">
        <v>295</v>
      </c>
    </row>
    <row r="2" spans="1:1" x14ac:dyDescent="0.2">
      <c r="A2" t="s">
        <v>178</v>
      </c>
    </row>
    <row r="3" spans="1:1" x14ac:dyDescent="0.2">
      <c r="A3" t="s">
        <v>334</v>
      </c>
    </row>
    <row r="4" spans="1:1" x14ac:dyDescent="0.2">
      <c r="A4" t="s">
        <v>335</v>
      </c>
    </row>
    <row r="5" spans="1:1" x14ac:dyDescent="0.2">
      <c r="A5" t="s">
        <v>177</v>
      </c>
    </row>
    <row r="6" spans="1:1" x14ac:dyDescent="0.2">
      <c r="A6" t="s">
        <v>336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s="1" t="s">
        <v>152</v>
      </c>
    </row>
    <row r="2" spans="1:1" x14ac:dyDescent="0.2">
      <c r="A2" t="s">
        <v>104</v>
      </c>
    </row>
    <row r="3" spans="1:1" x14ac:dyDescent="0.2">
      <c r="A3" t="s">
        <v>105</v>
      </c>
    </row>
    <row r="4" spans="1:1" x14ac:dyDescent="0.2">
      <c r="A4" t="s">
        <v>327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"/>
  <sheetViews>
    <sheetView workbookViewId="0"/>
  </sheetViews>
  <sheetFormatPr baseColWidth="10" defaultColWidth="8.83203125" defaultRowHeight="15" x14ac:dyDescent="0.2"/>
  <sheetData>
    <row r="1" spans="1:14" x14ac:dyDescent="0.2">
      <c r="A1" s="1" t="s">
        <v>82</v>
      </c>
      <c r="B1" s="1" t="s">
        <v>83</v>
      </c>
      <c r="C1" s="1" t="s">
        <v>84</v>
      </c>
      <c r="D1" s="1" t="s">
        <v>85</v>
      </c>
      <c r="E1" s="1" t="s">
        <v>86</v>
      </c>
      <c r="F1" s="1" t="s">
        <v>87</v>
      </c>
      <c r="G1" s="1" t="s">
        <v>88</v>
      </c>
      <c r="H1" s="1" t="s">
        <v>89</v>
      </c>
      <c r="I1" s="1" t="s">
        <v>90</v>
      </c>
      <c r="J1" s="1" t="s">
        <v>91</v>
      </c>
      <c r="K1" s="1" t="s">
        <v>92</v>
      </c>
      <c r="L1" s="1" t="s">
        <v>93</v>
      </c>
      <c r="M1" s="1" t="s">
        <v>94</v>
      </c>
      <c r="N1" s="1" t="s">
        <v>95</v>
      </c>
    </row>
    <row r="2" spans="1:14" x14ac:dyDescent="0.2">
      <c r="A2" t="s">
        <v>96</v>
      </c>
      <c r="B2" t="s">
        <v>98</v>
      </c>
      <c r="C2" t="s">
        <v>100</v>
      </c>
      <c r="D2" t="s">
        <v>102</v>
      </c>
      <c r="E2">
        <v>8000</v>
      </c>
      <c r="F2" t="s">
        <v>104</v>
      </c>
      <c r="G2" t="s">
        <v>106</v>
      </c>
      <c r="H2">
        <v>9000</v>
      </c>
      <c r="I2">
        <v>0</v>
      </c>
      <c r="J2">
        <v>0</v>
      </c>
      <c r="K2">
        <f>MAX(H2,I2)-J2</f>
        <v>9000</v>
      </c>
      <c r="L2" t="s">
        <v>108</v>
      </c>
      <c r="M2" t="s">
        <v>110</v>
      </c>
    </row>
    <row r="3" spans="1:14" x14ac:dyDescent="0.2">
      <c r="A3" t="s">
        <v>97</v>
      </c>
      <c r="B3" t="s">
        <v>99</v>
      </c>
      <c r="C3" t="s">
        <v>101</v>
      </c>
      <c r="D3" t="s">
        <v>103</v>
      </c>
      <c r="E3">
        <v>25000</v>
      </c>
      <c r="F3" t="s">
        <v>105</v>
      </c>
      <c r="G3" t="s">
        <v>107</v>
      </c>
      <c r="H3">
        <v>0</v>
      </c>
      <c r="I3">
        <v>3500</v>
      </c>
      <c r="J3">
        <v>0</v>
      </c>
      <c r="K3">
        <f>MAX(H3,I3)-J3</f>
        <v>3500</v>
      </c>
      <c r="L3" t="s">
        <v>109</v>
      </c>
      <c r="M3" t="s">
        <v>110</v>
      </c>
    </row>
  </sheetData>
  <dataValidations count="2">
    <dataValidation type="list" allowBlank="1" showInputMessage="1" showErrorMessage="1" sqref="B2:B1001" xr:uid="{00000000-0002-0000-0200-000000000000}">
      <formula1>Asset_Types</formula1>
    </dataValidation>
    <dataValidation type="list" allowBlank="1" showInputMessage="1" showErrorMessage="1" sqref="F2:F1001" xr:uid="{00000000-0002-0000-0200-000001000000}">
      <formula1>Damage_Severity</formula1>
    </dataValidation>
  </dataValidation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s="1" t="s">
        <v>322</v>
      </c>
    </row>
    <row r="2" spans="1:1" x14ac:dyDescent="0.2">
      <c r="A2" t="s">
        <v>163</v>
      </c>
    </row>
    <row r="3" spans="1:1" x14ac:dyDescent="0.2">
      <c r="A3" t="s">
        <v>196</v>
      </c>
    </row>
    <row r="4" spans="1:1" x14ac:dyDescent="0.2">
      <c r="A4" t="s">
        <v>337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s="1" t="s">
        <v>181</v>
      </c>
    </row>
    <row r="2" spans="1:1" x14ac:dyDescent="0.2">
      <c r="A2" t="s">
        <v>190</v>
      </c>
    </row>
    <row r="3" spans="1:1" x14ac:dyDescent="0.2">
      <c r="A3" t="s">
        <v>338</v>
      </c>
    </row>
    <row r="4" spans="1:1" x14ac:dyDescent="0.2">
      <c r="A4" t="s">
        <v>191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s="1" t="s">
        <v>323</v>
      </c>
    </row>
    <row r="2" spans="1:1" x14ac:dyDescent="0.2">
      <c r="A2" t="s">
        <v>219</v>
      </c>
    </row>
    <row r="3" spans="1:1" x14ac:dyDescent="0.2">
      <c r="A3" t="s">
        <v>220</v>
      </c>
    </row>
    <row r="4" spans="1:1" x14ac:dyDescent="0.2">
      <c r="A4" t="s">
        <v>339</v>
      </c>
    </row>
    <row r="5" spans="1:1" x14ac:dyDescent="0.2">
      <c r="A5" t="s">
        <v>340</v>
      </c>
    </row>
    <row r="6" spans="1:1" x14ac:dyDescent="0.2">
      <c r="A6" t="s">
        <v>245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3"/>
  <sheetViews>
    <sheetView workbookViewId="0"/>
  </sheetViews>
  <sheetFormatPr baseColWidth="10" defaultColWidth="8.83203125" defaultRowHeight="15" x14ac:dyDescent="0.2"/>
  <sheetData>
    <row r="1" spans="1:12" x14ac:dyDescent="0.2">
      <c r="A1" s="1" t="s">
        <v>111</v>
      </c>
      <c r="B1" s="1" t="s">
        <v>112</v>
      </c>
      <c r="C1" s="1" t="s">
        <v>113</v>
      </c>
      <c r="D1" s="1" t="s">
        <v>114</v>
      </c>
      <c r="E1" s="1" t="s">
        <v>82</v>
      </c>
      <c r="F1" s="1" t="s">
        <v>115</v>
      </c>
      <c r="G1" s="1" t="s">
        <v>116</v>
      </c>
      <c r="H1" s="1" t="s">
        <v>117</v>
      </c>
      <c r="I1" s="1" t="s">
        <v>118</v>
      </c>
      <c r="J1" s="1" t="s">
        <v>119</v>
      </c>
      <c r="K1" s="1" t="s">
        <v>120</v>
      </c>
      <c r="L1" s="1" t="s">
        <v>121</v>
      </c>
    </row>
    <row r="2" spans="1:12" x14ac:dyDescent="0.2">
      <c r="A2" t="s">
        <v>122</v>
      </c>
      <c r="B2" t="s">
        <v>124</v>
      </c>
      <c r="C2" t="s">
        <v>126</v>
      </c>
      <c r="D2" t="s">
        <v>127</v>
      </c>
      <c r="E2" t="s">
        <v>96</v>
      </c>
      <c r="F2">
        <v>9000</v>
      </c>
      <c r="G2" t="s">
        <v>129</v>
      </c>
      <c r="L2">
        <f t="shared" ref="L2:L33" si="0">F2-K2</f>
        <v>9000</v>
      </c>
    </row>
    <row r="3" spans="1:12" x14ac:dyDescent="0.2">
      <c r="A3" t="s">
        <v>123</v>
      </c>
      <c r="B3" t="s">
        <v>125</v>
      </c>
      <c r="C3" t="s">
        <v>126</v>
      </c>
      <c r="D3" t="s">
        <v>128</v>
      </c>
      <c r="E3" t="s">
        <v>97</v>
      </c>
      <c r="F3">
        <v>3500</v>
      </c>
      <c r="G3" t="s">
        <v>130</v>
      </c>
      <c r="L3">
        <f t="shared" si="0"/>
        <v>3500</v>
      </c>
    </row>
    <row r="4" spans="1:12" x14ac:dyDescent="0.2">
      <c r="L4">
        <f t="shared" si="0"/>
        <v>0</v>
      </c>
    </row>
    <row r="5" spans="1:12" x14ac:dyDescent="0.2">
      <c r="L5">
        <f t="shared" si="0"/>
        <v>0</v>
      </c>
    </row>
    <row r="6" spans="1:12" x14ac:dyDescent="0.2">
      <c r="L6">
        <f t="shared" si="0"/>
        <v>0</v>
      </c>
    </row>
    <row r="7" spans="1:12" x14ac:dyDescent="0.2">
      <c r="L7">
        <f t="shared" si="0"/>
        <v>0</v>
      </c>
    </row>
    <row r="8" spans="1:12" x14ac:dyDescent="0.2">
      <c r="L8">
        <f t="shared" si="0"/>
        <v>0</v>
      </c>
    </row>
    <row r="9" spans="1:12" x14ac:dyDescent="0.2">
      <c r="L9">
        <f t="shared" si="0"/>
        <v>0</v>
      </c>
    </row>
    <row r="10" spans="1:12" x14ac:dyDescent="0.2">
      <c r="L10">
        <f t="shared" si="0"/>
        <v>0</v>
      </c>
    </row>
    <row r="11" spans="1:12" x14ac:dyDescent="0.2">
      <c r="L11">
        <f t="shared" si="0"/>
        <v>0</v>
      </c>
    </row>
    <row r="12" spans="1:12" x14ac:dyDescent="0.2">
      <c r="L12">
        <f t="shared" si="0"/>
        <v>0</v>
      </c>
    </row>
    <row r="13" spans="1:12" x14ac:dyDescent="0.2">
      <c r="L13">
        <f t="shared" si="0"/>
        <v>0</v>
      </c>
    </row>
    <row r="14" spans="1:12" x14ac:dyDescent="0.2">
      <c r="L14">
        <f t="shared" si="0"/>
        <v>0</v>
      </c>
    </row>
    <row r="15" spans="1:12" x14ac:dyDescent="0.2">
      <c r="L15">
        <f t="shared" si="0"/>
        <v>0</v>
      </c>
    </row>
    <row r="16" spans="1:12" x14ac:dyDescent="0.2">
      <c r="L16">
        <f t="shared" si="0"/>
        <v>0</v>
      </c>
    </row>
    <row r="17" spans="12:12" x14ac:dyDescent="0.2">
      <c r="L17">
        <f t="shared" si="0"/>
        <v>0</v>
      </c>
    </row>
    <row r="18" spans="12:12" x14ac:dyDescent="0.2">
      <c r="L18">
        <f t="shared" si="0"/>
        <v>0</v>
      </c>
    </row>
    <row r="19" spans="12:12" x14ac:dyDescent="0.2">
      <c r="L19">
        <f t="shared" si="0"/>
        <v>0</v>
      </c>
    </row>
    <row r="20" spans="12:12" x14ac:dyDescent="0.2">
      <c r="L20">
        <f t="shared" si="0"/>
        <v>0</v>
      </c>
    </row>
    <row r="21" spans="12:12" x14ac:dyDescent="0.2">
      <c r="L21">
        <f t="shared" si="0"/>
        <v>0</v>
      </c>
    </row>
    <row r="22" spans="12:12" x14ac:dyDescent="0.2">
      <c r="L22">
        <f t="shared" si="0"/>
        <v>0</v>
      </c>
    </row>
    <row r="23" spans="12:12" x14ac:dyDescent="0.2">
      <c r="L23">
        <f t="shared" si="0"/>
        <v>0</v>
      </c>
    </row>
    <row r="24" spans="12:12" x14ac:dyDescent="0.2">
      <c r="L24">
        <f t="shared" si="0"/>
        <v>0</v>
      </c>
    </row>
    <row r="25" spans="12:12" x14ac:dyDescent="0.2">
      <c r="L25">
        <f t="shared" si="0"/>
        <v>0</v>
      </c>
    </row>
    <row r="26" spans="12:12" x14ac:dyDescent="0.2">
      <c r="L26">
        <f t="shared" si="0"/>
        <v>0</v>
      </c>
    </row>
    <row r="27" spans="12:12" x14ac:dyDescent="0.2">
      <c r="L27">
        <f t="shared" si="0"/>
        <v>0</v>
      </c>
    </row>
    <row r="28" spans="12:12" x14ac:dyDescent="0.2">
      <c r="L28">
        <f t="shared" si="0"/>
        <v>0</v>
      </c>
    </row>
    <row r="29" spans="12:12" x14ac:dyDescent="0.2">
      <c r="L29">
        <f t="shared" si="0"/>
        <v>0</v>
      </c>
    </row>
    <row r="30" spans="12:12" x14ac:dyDescent="0.2">
      <c r="L30">
        <f t="shared" si="0"/>
        <v>0</v>
      </c>
    </row>
    <row r="31" spans="12:12" x14ac:dyDescent="0.2">
      <c r="L31">
        <f t="shared" si="0"/>
        <v>0</v>
      </c>
    </row>
    <row r="32" spans="12:12" x14ac:dyDescent="0.2">
      <c r="L32">
        <f t="shared" si="0"/>
        <v>0</v>
      </c>
    </row>
    <row r="33" spans="12:12" x14ac:dyDescent="0.2">
      <c r="L33">
        <f t="shared" si="0"/>
        <v>0</v>
      </c>
    </row>
    <row r="34" spans="12:12" x14ac:dyDescent="0.2">
      <c r="L34">
        <f t="shared" ref="L34:L65" si="1">F34-K34</f>
        <v>0</v>
      </c>
    </row>
    <row r="35" spans="12:12" x14ac:dyDescent="0.2">
      <c r="L35">
        <f t="shared" si="1"/>
        <v>0</v>
      </c>
    </row>
    <row r="36" spans="12:12" x14ac:dyDescent="0.2">
      <c r="L36">
        <f t="shared" si="1"/>
        <v>0</v>
      </c>
    </row>
    <row r="37" spans="12:12" x14ac:dyDescent="0.2">
      <c r="L37">
        <f t="shared" si="1"/>
        <v>0</v>
      </c>
    </row>
    <row r="38" spans="12:12" x14ac:dyDescent="0.2">
      <c r="L38">
        <f t="shared" si="1"/>
        <v>0</v>
      </c>
    </row>
    <row r="39" spans="12:12" x14ac:dyDescent="0.2">
      <c r="L39">
        <f t="shared" si="1"/>
        <v>0</v>
      </c>
    </row>
    <row r="40" spans="12:12" x14ac:dyDescent="0.2">
      <c r="L40">
        <f t="shared" si="1"/>
        <v>0</v>
      </c>
    </row>
    <row r="41" spans="12:12" x14ac:dyDescent="0.2">
      <c r="L41">
        <f t="shared" si="1"/>
        <v>0</v>
      </c>
    </row>
    <row r="42" spans="12:12" x14ac:dyDescent="0.2">
      <c r="L42">
        <f t="shared" si="1"/>
        <v>0</v>
      </c>
    </row>
    <row r="43" spans="12:12" x14ac:dyDescent="0.2">
      <c r="L43">
        <f t="shared" si="1"/>
        <v>0</v>
      </c>
    </row>
    <row r="44" spans="12:12" x14ac:dyDescent="0.2">
      <c r="L44">
        <f t="shared" si="1"/>
        <v>0</v>
      </c>
    </row>
    <row r="45" spans="12:12" x14ac:dyDescent="0.2">
      <c r="L45">
        <f t="shared" si="1"/>
        <v>0</v>
      </c>
    </row>
    <row r="46" spans="12:12" x14ac:dyDescent="0.2">
      <c r="L46">
        <f t="shared" si="1"/>
        <v>0</v>
      </c>
    </row>
    <row r="47" spans="12:12" x14ac:dyDescent="0.2">
      <c r="L47">
        <f t="shared" si="1"/>
        <v>0</v>
      </c>
    </row>
    <row r="48" spans="12:12" x14ac:dyDescent="0.2">
      <c r="L48">
        <f t="shared" si="1"/>
        <v>0</v>
      </c>
    </row>
    <row r="49" spans="12:12" x14ac:dyDescent="0.2">
      <c r="L49">
        <f t="shared" si="1"/>
        <v>0</v>
      </c>
    </row>
    <row r="50" spans="12:12" x14ac:dyDescent="0.2">
      <c r="L50">
        <f t="shared" si="1"/>
        <v>0</v>
      </c>
    </row>
    <row r="51" spans="12:12" x14ac:dyDescent="0.2">
      <c r="L51">
        <f t="shared" si="1"/>
        <v>0</v>
      </c>
    </row>
    <row r="52" spans="12:12" x14ac:dyDescent="0.2">
      <c r="L52">
        <f t="shared" si="1"/>
        <v>0</v>
      </c>
    </row>
    <row r="53" spans="12:12" x14ac:dyDescent="0.2">
      <c r="L53">
        <f t="shared" si="1"/>
        <v>0</v>
      </c>
    </row>
    <row r="54" spans="12:12" x14ac:dyDescent="0.2">
      <c r="L54">
        <f t="shared" si="1"/>
        <v>0</v>
      </c>
    </row>
    <row r="55" spans="12:12" x14ac:dyDescent="0.2">
      <c r="L55">
        <f t="shared" si="1"/>
        <v>0</v>
      </c>
    </row>
    <row r="56" spans="12:12" x14ac:dyDescent="0.2">
      <c r="L56">
        <f t="shared" si="1"/>
        <v>0</v>
      </c>
    </row>
    <row r="57" spans="12:12" x14ac:dyDescent="0.2">
      <c r="L57">
        <f t="shared" si="1"/>
        <v>0</v>
      </c>
    </row>
    <row r="58" spans="12:12" x14ac:dyDescent="0.2">
      <c r="L58">
        <f t="shared" si="1"/>
        <v>0</v>
      </c>
    </row>
    <row r="59" spans="12:12" x14ac:dyDescent="0.2">
      <c r="L59">
        <f t="shared" si="1"/>
        <v>0</v>
      </c>
    </row>
    <row r="60" spans="12:12" x14ac:dyDescent="0.2">
      <c r="L60">
        <f t="shared" si="1"/>
        <v>0</v>
      </c>
    </row>
    <row r="61" spans="12:12" x14ac:dyDescent="0.2">
      <c r="L61">
        <f t="shared" si="1"/>
        <v>0</v>
      </c>
    </row>
    <row r="62" spans="12:12" x14ac:dyDescent="0.2">
      <c r="L62">
        <f t="shared" si="1"/>
        <v>0</v>
      </c>
    </row>
    <row r="63" spans="12:12" x14ac:dyDescent="0.2">
      <c r="L63">
        <f t="shared" si="1"/>
        <v>0</v>
      </c>
    </row>
    <row r="64" spans="12:12" x14ac:dyDescent="0.2">
      <c r="L64">
        <f t="shared" si="1"/>
        <v>0</v>
      </c>
    </row>
    <row r="65" spans="12:12" x14ac:dyDescent="0.2">
      <c r="L65">
        <f t="shared" si="1"/>
        <v>0</v>
      </c>
    </row>
    <row r="66" spans="12:12" x14ac:dyDescent="0.2">
      <c r="L66">
        <f t="shared" ref="L66:L97" si="2">F66-K66</f>
        <v>0</v>
      </c>
    </row>
    <row r="67" spans="12:12" x14ac:dyDescent="0.2">
      <c r="L67">
        <f t="shared" si="2"/>
        <v>0</v>
      </c>
    </row>
    <row r="68" spans="12:12" x14ac:dyDescent="0.2">
      <c r="L68">
        <f t="shared" si="2"/>
        <v>0</v>
      </c>
    </row>
    <row r="69" spans="12:12" x14ac:dyDescent="0.2">
      <c r="L69">
        <f t="shared" si="2"/>
        <v>0</v>
      </c>
    </row>
    <row r="70" spans="12:12" x14ac:dyDescent="0.2">
      <c r="L70">
        <f t="shared" si="2"/>
        <v>0</v>
      </c>
    </row>
    <row r="71" spans="12:12" x14ac:dyDescent="0.2">
      <c r="L71">
        <f t="shared" si="2"/>
        <v>0</v>
      </c>
    </row>
    <row r="72" spans="12:12" x14ac:dyDescent="0.2">
      <c r="L72">
        <f t="shared" si="2"/>
        <v>0</v>
      </c>
    </row>
    <row r="73" spans="12:12" x14ac:dyDescent="0.2">
      <c r="L73">
        <f t="shared" si="2"/>
        <v>0</v>
      </c>
    </row>
    <row r="74" spans="12:12" x14ac:dyDescent="0.2">
      <c r="L74">
        <f t="shared" si="2"/>
        <v>0</v>
      </c>
    </row>
    <row r="75" spans="12:12" x14ac:dyDescent="0.2">
      <c r="L75">
        <f t="shared" si="2"/>
        <v>0</v>
      </c>
    </row>
    <row r="76" spans="12:12" x14ac:dyDescent="0.2">
      <c r="L76">
        <f t="shared" si="2"/>
        <v>0</v>
      </c>
    </row>
    <row r="77" spans="12:12" x14ac:dyDescent="0.2">
      <c r="L77">
        <f t="shared" si="2"/>
        <v>0</v>
      </c>
    </row>
    <row r="78" spans="12:12" x14ac:dyDescent="0.2">
      <c r="L78">
        <f t="shared" si="2"/>
        <v>0</v>
      </c>
    </row>
    <row r="79" spans="12:12" x14ac:dyDescent="0.2">
      <c r="L79">
        <f t="shared" si="2"/>
        <v>0</v>
      </c>
    </row>
    <row r="80" spans="12:12" x14ac:dyDescent="0.2">
      <c r="L80">
        <f t="shared" si="2"/>
        <v>0</v>
      </c>
    </row>
    <row r="81" spans="12:12" x14ac:dyDescent="0.2">
      <c r="L81">
        <f t="shared" si="2"/>
        <v>0</v>
      </c>
    </row>
    <row r="82" spans="12:12" x14ac:dyDescent="0.2">
      <c r="L82">
        <f t="shared" si="2"/>
        <v>0</v>
      </c>
    </row>
    <row r="83" spans="12:12" x14ac:dyDescent="0.2">
      <c r="L83">
        <f t="shared" si="2"/>
        <v>0</v>
      </c>
    </row>
    <row r="84" spans="12:12" x14ac:dyDescent="0.2">
      <c r="L84">
        <f t="shared" si="2"/>
        <v>0</v>
      </c>
    </row>
    <row r="85" spans="12:12" x14ac:dyDescent="0.2">
      <c r="L85">
        <f t="shared" si="2"/>
        <v>0</v>
      </c>
    </row>
    <row r="86" spans="12:12" x14ac:dyDescent="0.2">
      <c r="L86">
        <f t="shared" si="2"/>
        <v>0</v>
      </c>
    </row>
    <row r="87" spans="12:12" x14ac:dyDescent="0.2">
      <c r="L87">
        <f t="shared" si="2"/>
        <v>0</v>
      </c>
    </row>
    <row r="88" spans="12:12" x14ac:dyDescent="0.2">
      <c r="L88">
        <f t="shared" si="2"/>
        <v>0</v>
      </c>
    </row>
    <row r="89" spans="12:12" x14ac:dyDescent="0.2">
      <c r="L89">
        <f t="shared" si="2"/>
        <v>0</v>
      </c>
    </row>
    <row r="90" spans="12:12" x14ac:dyDescent="0.2">
      <c r="L90">
        <f t="shared" si="2"/>
        <v>0</v>
      </c>
    </row>
    <row r="91" spans="12:12" x14ac:dyDescent="0.2">
      <c r="L91">
        <f t="shared" si="2"/>
        <v>0</v>
      </c>
    </row>
    <row r="92" spans="12:12" x14ac:dyDescent="0.2">
      <c r="L92">
        <f t="shared" si="2"/>
        <v>0</v>
      </c>
    </row>
    <row r="93" spans="12:12" x14ac:dyDescent="0.2">
      <c r="L93">
        <f t="shared" si="2"/>
        <v>0</v>
      </c>
    </row>
    <row r="94" spans="12:12" x14ac:dyDescent="0.2">
      <c r="L94">
        <f t="shared" si="2"/>
        <v>0</v>
      </c>
    </row>
    <row r="95" spans="12:12" x14ac:dyDescent="0.2">
      <c r="L95">
        <f t="shared" si="2"/>
        <v>0</v>
      </c>
    </row>
    <row r="96" spans="12:12" x14ac:dyDescent="0.2">
      <c r="L96">
        <f t="shared" si="2"/>
        <v>0</v>
      </c>
    </row>
    <row r="97" spans="12:12" x14ac:dyDescent="0.2">
      <c r="L97">
        <f t="shared" si="2"/>
        <v>0</v>
      </c>
    </row>
    <row r="98" spans="12:12" x14ac:dyDescent="0.2">
      <c r="L98">
        <f t="shared" ref="L98:L103" si="3">F98-K98</f>
        <v>0</v>
      </c>
    </row>
    <row r="99" spans="12:12" x14ac:dyDescent="0.2">
      <c r="L99">
        <f t="shared" si="3"/>
        <v>0</v>
      </c>
    </row>
    <row r="100" spans="12:12" x14ac:dyDescent="0.2">
      <c r="L100">
        <f t="shared" si="3"/>
        <v>0</v>
      </c>
    </row>
    <row r="101" spans="12:12" x14ac:dyDescent="0.2">
      <c r="L101">
        <f t="shared" si="3"/>
        <v>0</v>
      </c>
    </row>
    <row r="102" spans="12:12" x14ac:dyDescent="0.2">
      <c r="L102">
        <f t="shared" si="3"/>
        <v>0</v>
      </c>
    </row>
    <row r="103" spans="12:12" x14ac:dyDescent="0.2">
      <c r="L103">
        <f t="shared" si="3"/>
        <v>0</v>
      </c>
    </row>
  </sheetData>
  <dataValidations count="1">
    <dataValidation type="list" allowBlank="1" showInputMessage="1" showErrorMessage="1" sqref="G2:G1001" xr:uid="{00000000-0002-0000-0300-000000000000}">
      <formula1>Status_Generic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"/>
  <sheetViews>
    <sheetView workbookViewId="0"/>
  </sheetViews>
  <sheetFormatPr baseColWidth="10" defaultColWidth="8.83203125" defaultRowHeight="15" x14ac:dyDescent="0.2"/>
  <sheetData>
    <row r="1" spans="1:11" x14ac:dyDescent="0.2">
      <c r="A1" s="1" t="s">
        <v>131</v>
      </c>
      <c r="B1" s="1" t="s">
        <v>132</v>
      </c>
      <c r="C1" s="1" t="s">
        <v>133</v>
      </c>
      <c r="D1" s="1" t="s">
        <v>134</v>
      </c>
      <c r="E1" s="1" t="s">
        <v>135</v>
      </c>
      <c r="F1" s="1" t="s">
        <v>116</v>
      </c>
      <c r="G1" s="1" t="s">
        <v>136</v>
      </c>
      <c r="H1" s="1" t="s">
        <v>137</v>
      </c>
      <c r="I1" s="1" t="s">
        <v>138</v>
      </c>
      <c r="J1" s="1" t="s">
        <v>139</v>
      </c>
      <c r="K1" s="1" t="s">
        <v>140</v>
      </c>
    </row>
    <row r="2" spans="1:11" x14ac:dyDescent="0.2">
      <c r="A2" t="s">
        <v>141</v>
      </c>
      <c r="B2" t="s">
        <v>142</v>
      </c>
      <c r="C2" t="s">
        <v>143</v>
      </c>
      <c r="D2">
        <v>5000</v>
      </c>
      <c r="E2">
        <v>0</v>
      </c>
      <c r="F2" t="s">
        <v>130</v>
      </c>
      <c r="I2">
        <v>0</v>
      </c>
      <c r="J2" t="s">
        <v>144</v>
      </c>
      <c r="K2" t="s">
        <v>140</v>
      </c>
    </row>
  </sheetData>
  <dataValidations count="1">
    <dataValidation type="list" allowBlank="1" showInputMessage="1" showErrorMessage="1" sqref="F2:F1001" xr:uid="{00000000-0002-0000-0400-000000000000}">
      <formula1>Status_Generic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"/>
  <sheetViews>
    <sheetView workbookViewId="0"/>
  </sheetViews>
  <sheetFormatPr baseColWidth="10" defaultColWidth="8.83203125" defaultRowHeight="15" x14ac:dyDescent="0.2"/>
  <sheetData>
    <row r="1" spans="1:10" x14ac:dyDescent="0.2">
      <c r="A1" s="1" t="s">
        <v>145</v>
      </c>
      <c r="B1" s="1" t="s">
        <v>146</v>
      </c>
      <c r="C1" s="1" t="s">
        <v>147</v>
      </c>
      <c r="D1" s="1" t="s">
        <v>148</v>
      </c>
      <c r="E1" s="1" t="s">
        <v>149</v>
      </c>
      <c r="F1" s="1" t="s">
        <v>150</v>
      </c>
      <c r="G1" s="1" t="s">
        <v>151</v>
      </c>
      <c r="H1" s="1" t="s">
        <v>116</v>
      </c>
      <c r="I1" s="1" t="s">
        <v>152</v>
      </c>
      <c r="J1" s="1" t="s">
        <v>1</v>
      </c>
    </row>
    <row r="2" spans="1:10" x14ac:dyDescent="0.2">
      <c r="A2" t="s">
        <v>153</v>
      </c>
      <c r="B2" t="s">
        <v>155</v>
      </c>
      <c r="C2" t="s">
        <v>157</v>
      </c>
      <c r="D2" t="s">
        <v>159</v>
      </c>
      <c r="E2" t="s">
        <v>161</v>
      </c>
      <c r="F2">
        <v>200</v>
      </c>
      <c r="G2">
        <v>2</v>
      </c>
      <c r="H2" t="s">
        <v>163</v>
      </c>
      <c r="I2" t="s">
        <v>104</v>
      </c>
      <c r="J2" t="s">
        <v>164</v>
      </c>
    </row>
    <row r="3" spans="1:10" x14ac:dyDescent="0.2">
      <c r="A3" t="s">
        <v>154</v>
      </c>
      <c r="B3" t="s">
        <v>156</v>
      </c>
      <c r="C3" t="s">
        <v>158</v>
      </c>
      <c r="D3" t="s">
        <v>160</v>
      </c>
      <c r="E3" t="s">
        <v>162</v>
      </c>
      <c r="F3">
        <v>25</v>
      </c>
      <c r="G3">
        <v>5</v>
      </c>
      <c r="H3" t="s">
        <v>163</v>
      </c>
      <c r="I3" t="s">
        <v>105</v>
      </c>
    </row>
  </sheetData>
  <dataValidations count="2">
    <dataValidation type="list" allowBlank="1" showInputMessage="1" showErrorMessage="1" sqref="H2:H1001" xr:uid="{00000000-0002-0000-0500-000000000000}">
      <formula1>Status_Generic</formula1>
    </dataValidation>
    <dataValidation type="list" allowBlank="1" showInputMessage="1" showErrorMessage="1" sqref="I2:I1001" xr:uid="{00000000-0002-0000-0500-000001000000}">
      <formula1>Priority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3"/>
  <sheetViews>
    <sheetView workbookViewId="0"/>
  </sheetViews>
  <sheetFormatPr baseColWidth="10" defaultColWidth="8.83203125" defaultRowHeight="15" x14ac:dyDescent="0.2"/>
  <sheetData>
    <row r="1" spans="1:9" x14ac:dyDescent="0.2">
      <c r="A1" s="1" t="s">
        <v>165</v>
      </c>
      <c r="B1" s="1" t="s">
        <v>84</v>
      </c>
      <c r="C1" s="1" t="s">
        <v>166</v>
      </c>
      <c r="D1" s="1" t="s">
        <v>167</v>
      </c>
      <c r="E1" s="1" t="s">
        <v>168</v>
      </c>
      <c r="F1" s="1" t="s">
        <v>169</v>
      </c>
      <c r="G1" s="1" t="s">
        <v>170</v>
      </c>
      <c r="H1" s="1" t="s">
        <v>171</v>
      </c>
      <c r="I1" s="1" t="s">
        <v>172</v>
      </c>
    </row>
    <row r="2" spans="1:9" x14ac:dyDescent="0.2">
      <c r="A2" t="s">
        <v>173</v>
      </c>
      <c r="B2" t="s">
        <v>175</v>
      </c>
      <c r="C2" t="s">
        <v>177</v>
      </c>
      <c r="D2">
        <v>300</v>
      </c>
      <c r="E2">
        <v>180</v>
      </c>
      <c r="F2">
        <v>50</v>
      </c>
      <c r="G2">
        <v>40</v>
      </c>
      <c r="H2">
        <f t="shared" ref="H2:H33" si="0">D2+G2</f>
        <v>340</v>
      </c>
      <c r="I2">
        <f t="shared" ref="I2:I33" si="1">MAX(0,H2-E2-F2)</f>
        <v>110</v>
      </c>
    </row>
    <row r="3" spans="1:9" x14ac:dyDescent="0.2">
      <c r="A3" t="s">
        <v>174</v>
      </c>
      <c r="B3" t="s">
        <v>176</v>
      </c>
      <c r="C3" t="s">
        <v>178</v>
      </c>
      <c r="D3">
        <v>50</v>
      </c>
      <c r="E3">
        <v>20</v>
      </c>
      <c r="F3">
        <v>0</v>
      </c>
      <c r="G3">
        <v>10</v>
      </c>
      <c r="H3">
        <f t="shared" si="0"/>
        <v>60</v>
      </c>
      <c r="I3">
        <f t="shared" si="1"/>
        <v>40</v>
      </c>
    </row>
    <row r="4" spans="1:9" x14ac:dyDescent="0.2">
      <c r="H4">
        <f t="shared" si="0"/>
        <v>0</v>
      </c>
      <c r="I4">
        <f t="shared" si="1"/>
        <v>0</v>
      </c>
    </row>
    <row r="5" spans="1:9" x14ac:dyDescent="0.2">
      <c r="H5">
        <f t="shared" si="0"/>
        <v>0</v>
      </c>
      <c r="I5">
        <f t="shared" si="1"/>
        <v>0</v>
      </c>
    </row>
    <row r="6" spans="1:9" x14ac:dyDescent="0.2">
      <c r="H6">
        <f t="shared" si="0"/>
        <v>0</v>
      </c>
      <c r="I6">
        <f t="shared" si="1"/>
        <v>0</v>
      </c>
    </row>
    <row r="7" spans="1:9" x14ac:dyDescent="0.2">
      <c r="H7">
        <f t="shared" si="0"/>
        <v>0</v>
      </c>
      <c r="I7">
        <f t="shared" si="1"/>
        <v>0</v>
      </c>
    </row>
    <row r="8" spans="1:9" x14ac:dyDescent="0.2">
      <c r="H8">
        <f t="shared" si="0"/>
        <v>0</v>
      </c>
      <c r="I8">
        <f t="shared" si="1"/>
        <v>0</v>
      </c>
    </row>
    <row r="9" spans="1:9" x14ac:dyDescent="0.2">
      <c r="H9">
        <f t="shared" si="0"/>
        <v>0</v>
      </c>
      <c r="I9">
        <f t="shared" si="1"/>
        <v>0</v>
      </c>
    </row>
    <row r="10" spans="1:9" x14ac:dyDescent="0.2">
      <c r="H10">
        <f t="shared" si="0"/>
        <v>0</v>
      </c>
      <c r="I10">
        <f t="shared" si="1"/>
        <v>0</v>
      </c>
    </row>
    <row r="11" spans="1:9" x14ac:dyDescent="0.2">
      <c r="H11">
        <f t="shared" si="0"/>
        <v>0</v>
      </c>
      <c r="I11">
        <f t="shared" si="1"/>
        <v>0</v>
      </c>
    </row>
    <row r="12" spans="1:9" x14ac:dyDescent="0.2">
      <c r="H12">
        <f t="shared" si="0"/>
        <v>0</v>
      </c>
      <c r="I12">
        <f t="shared" si="1"/>
        <v>0</v>
      </c>
    </row>
    <row r="13" spans="1:9" x14ac:dyDescent="0.2">
      <c r="H13">
        <f t="shared" si="0"/>
        <v>0</v>
      </c>
      <c r="I13">
        <f t="shared" si="1"/>
        <v>0</v>
      </c>
    </row>
    <row r="14" spans="1:9" x14ac:dyDescent="0.2">
      <c r="H14">
        <f t="shared" si="0"/>
        <v>0</v>
      </c>
      <c r="I14">
        <f t="shared" si="1"/>
        <v>0</v>
      </c>
    </row>
    <row r="15" spans="1:9" x14ac:dyDescent="0.2">
      <c r="H15">
        <f t="shared" si="0"/>
        <v>0</v>
      </c>
      <c r="I15">
        <f t="shared" si="1"/>
        <v>0</v>
      </c>
    </row>
    <row r="16" spans="1:9" x14ac:dyDescent="0.2">
      <c r="H16">
        <f t="shared" si="0"/>
        <v>0</v>
      </c>
      <c r="I16">
        <f t="shared" si="1"/>
        <v>0</v>
      </c>
    </row>
    <row r="17" spans="8:9" x14ac:dyDescent="0.2">
      <c r="H17">
        <f t="shared" si="0"/>
        <v>0</v>
      </c>
      <c r="I17">
        <f t="shared" si="1"/>
        <v>0</v>
      </c>
    </row>
    <row r="18" spans="8:9" x14ac:dyDescent="0.2">
      <c r="H18">
        <f t="shared" si="0"/>
        <v>0</v>
      </c>
      <c r="I18">
        <f t="shared" si="1"/>
        <v>0</v>
      </c>
    </row>
    <row r="19" spans="8:9" x14ac:dyDescent="0.2">
      <c r="H19">
        <f t="shared" si="0"/>
        <v>0</v>
      </c>
      <c r="I19">
        <f t="shared" si="1"/>
        <v>0</v>
      </c>
    </row>
    <row r="20" spans="8:9" x14ac:dyDescent="0.2">
      <c r="H20">
        <f t="shared" si="0"/>
        <v>0</v>
      </c>
      <c r="I20">
        <f t="shared" si="1"/>
        <v>0</v>
      </c>
    </row>
    <row r="21" spans="8:9" x14ac:dyDescent="0.2">
      <c r="H21">
        <f t="shared" si="0"/>
        <v>0</v>
      </c>
      <c r="I21">
        <f t="shared" si="1"/>
        <v>0</v>
      </c>
    </row>
    <row r="22" spans="8:9" x14ac:dyDescent="0.2">
      <c r="H22">
        <f t="shared" si="0"/>
        <v>0</v>
      </c>
      <c r="I22">
        <f t="shared" si="1"/>
        <v>0</v>
      </c>
    </row>
    <row r="23" spans="8:9" x14ac:dyDescent="0.2">
      <c r="H23">
        <f t="shared" si="0"/>
        <v>0</v>
      </c>
      <c r="I23">
        <f t="shared" si="1"/>
        <v>0</v>
      </c>
    </row>
    <row r="24" spans="8:9" x14ac:dyDescent="0.2">
      <c r="H24">
        <f t="shared" si="0"/>
        <v>0</v>
      </c>
      <c r="I24">
        <f t="shared" si="1"/>
        <v>0</v>
      </c>
    </row>
    <row r="25" spans="8:9" x14ac:dyDescent="0.2">
      <c r="H25">
        <f t="shared" si="0"/>
        <v>0</v>
      </c>
      <c r="I25">
        <f t="shared" si="1"/>
        <v>0</v>
      </c>
    </row>
    <row r="26" spans="8:9" x14ac:dyDescent="0.2">
      <c r="H26">
        <f t="shared" si="0"/>
        <v>0</v>
      </c>
      <c r="I26">
        <f t="shared" si="1"/>
        <v>0</v>
      </c>
    </row>
    <row r="27" spans="8:9" x14ac:dyDescent="0.2">
      <c r="H27">
        <f t="shared" si="0"/>
        <v>0</v>
      </c>
      <c r="I27">
        <f t="shared" si="1"/>
        <v>0</v>
      </c>
    </row>
    <row r="28" spans="8:9" x14ac:dyDescent="0.2">
      <c r="H28">
        <f t="shared" si="0"/>
        <v>0</v>
      </c>
      <c r="I28">
        <f t="shared" si="1"/>
        <v>0</v>
      </c>
    </row>
    <row r="29" spans="8:9" x14ac:dyDescent="0.2">
      <c r="H29">
        <f t="shared" si="0"/>
        <v>0</v>
      </c>
      <c r="I29">
        <f t="shared" si="1"/>
        <v>0</v>
      </c>
    </row>
    <row r="30" spans="8:9" x14ac:dyDescent="0.2">
      <c r="H30">
        <f t="shared" si="0"/>
        <v>0</v>
      </c>
      <c r="I30">
        <f t="shared" si="1"/>
        <v>0</v>
      </c>
    </row>
    <row r="31" spans="8:9" x14ac:dyDescent="0.2">
      <c r="H31">
        <f t="shared" si="0"/>
        <v>0</v>
      </c>
      <c r="I31">
        <f t="shared" si="1"/>
        <v>0</v>
      </c>
    </row>
    <row r="32" spans="8:9" x14ac:dyDescent="0.2">
      <c r="H32">
        <f t="shared" si="0"/>
        <v>0</v>
      </c>
      <c r="I32">
        <f t="shared" si="1"/>
        <v>0</v>
      </c>
    </row>
    <row r="33" spans="8:9" x14ac:dyDescent="0.2">
      <c r="H33">
        <f t="shared" si="0"/>
        <v>0</v>
      </c>
      <c r="I33">
        <f t="shared" si="1"/>
        <v>0</v>
      </c>
    </row>
    <row r="34" spans="8:9" x14ac:dyDescent="0.2">
      <c r="H34">
        <f t="shared" ref="H34:H65" si="2">D34+G34</f>
        <v>0</v>
      </c>
      <c r="I34">
        <f t="shared" ref="I34:I65" si="3">MAX(0,H34-E34-F34)</f>
        <v>0</v>
      </c>
    </row>
    <row r="35" spans="8:9" x14ac:dyDescent="0.2">
      <c r="H35">
        <f t="shared" si="2"/>
        <v>0</v>
      </c>
      <c r="I35">
        <f t="shared" si="3"/>
        <v>0</v>
      </c>
    </row>
    <row r="36" spans="8:9" x14ac:dyDescent="0.2">
      <c r="H36">
        <f t="shared" si="2"/>
        <v>0</v>
      </c>
      <c r="I36">
        <f t="shared" si="3"/>
        <v>0</v>
      </c>
    </row>
    <row r="37" spans="8:9" x14ac:dyDescent="0.2">
      <c r="H37">
        <f t="shared" si="2"/>
        <v>0</v>
      </c>
      <c r="I37">
        <f t="shared" si="3"/>
        <v>0</v>
      </c>
    </row>
    <row r="38" spans="8:9" x14ac:dyDescent="0.2">
      <c r="H38">
        <f t="shared" si="2"/>
        <v>0</v>
      </c>
      <c r="I38">
        <f t="shared" si="3"/>
        <v>0</v>
      </c>
    </row>
    <row r="39" spans="8:9" x14ac:dyDescent="0.2">
      <c r="H39">
        <f t="shared" si="2"/>
        <v>0</v>
      </c>
      <c r="I39">
        <f t="shared" si="3"/>
        <v>0</v>
      </c>
    </row>
    <row r="40" spans="8:9" x14ac:dyDescent="0.2">
      <c r="H40">
        <f t="shared" si="2"/>
        <v>0</v>
      </c>
      <c r="I40">
        <f t="shared" si="3"/>
        <v>0</v>
      </c>
    </row>
    <row r="41" spans="8:9" x14ac:dyDescent="0.2">
      <c r="H41">
        <f t="shared" si="2"/>
        <v>0</v>
      </c>
      <c r="I41">
        <f t="shared" si="3"/>
        <v>0</v>
      </c>
    </row>
    <row r="42" spans="8:9" x14ac:dyDescent="0.2">
      <c r="H42">
        <f t="shared" si="2"/>
        <v>0</v>
      </c>
      <c r="I42">
        <f t="shared" si="3"/>
        <v>0</v>
      </c>
    </row>
    <row r="43" spans="8:9" x14ac:dyDescent="0.2">
      <c r="H43">
        <f t="shared" si="2"/>
        <v>0</v>
      </c>
      <c r="I43">
        <f t="shared" si="3"/>
        <v>0</v>
      </c>
    </row>
    <row r="44" spans="8:9" x14ac:dyDescent="0.2">
      <c r="H44">
        <f t="shared" si="2"/>
        <v>0</v>
      </c>
      <c r="I44">
        <f t="shared" si="3"/>
        <v>0</v>
      </c>
    </row>
    <row r="45" spans="8:9" x14ac:dyDescent="0.2">
      <c r="H45">
        <f t="shared" si="2"/>
        <v>0</v>
      </c>
      <c r="I45">
        <f t="shared" si="3"/>
        <v>0</v>
      </c>
    </row>
    <row r="46" spans="8:9" x14ac:dyDescent="0.2">
      <c r="H46">
        <f t="shared" si="2"/>
        <v>0</v>
      </c>
      <c r="I46">
        <f t="shared" si="3"/>
        <v>0</v>
      </c>
    </row>
    <row r="47" spans="8:9" x14ac:dyDescent="0.2">
      <c r="H47">
        <f t="shared" si="2"/>
        <v>0</v>
      </c>
      <c r="I47">
        <f t="shared" si="3"/>
        <v>0</v>
      </c>
    </row>
    <row r="48" spans="8:9" x14ac:dyDescent="0.2">
      <c r="H48">
        <f t="shared" si="2"/>
        <v>0</v>
      </c>
      <c r="I48">
        <f t="shared" si="3"/>
        <v>0</v>
      </c>
    </row>
    <row r="49" spans="8:9" x14ac:dyDescent="0.2">
      <c r="H49">
        <f t="shared" si="2"/>
        <v>0</v>
      </c>
      <c r="I49">
        <f t="shared" si="3"/>
        <v>0</v>
      </c>
    </row>
    <row r="50" spans="8:9" x14ac:dyDescent="0.2">
      <c r="H50">
        <f t="shared" si="2"/>
        <v>0</v>
      </c>
      <c r="I50">
        <f t="shared" si="3"/>
        <v>0</v>
      </c>
    </row>
    <row r="51" spans="8:9" x14ac:dyDescent="0.2">
      <c r="H51">
        <f t="shared" si="2"/>
        <v>0</v>
      </c>
      <c r="I51">
        <f t="shared" si="3"/>
        <v>0</v>
      </c>
    </row>
    <row r="52" spans="8:9" x14ac:dyDescent="0.2">
      <c r="H52">
        <f t="shared" si="2"/>
        <v>0</v>
      </c>
      <c r="I52">
        <f t="shared" si="3"/>
        <v>0</v>
      </c>
    </row>
    <row r="53" spans="8:9" x14ac:dyDescent="0.2">
      <c r="H53">
        <f t="shared" si="2"/>
        <v>0</v>
      </c>
      <c r="I53">
        <f t="shared" si="3"/>
        <v>0</v>
      </c>
    </row>
    <row r="54" spans="8:9" x14ac:dyDescent="0.2">
      <c r="H54">
        <f t="shared" si="2"/>
        <v>0</v>
      </c>
      <c r="I54">
        <f t="shared" si="3"/>
        <v>0</v>
      </c>
    </row>
    <row r="55" spans="8:9" x14ac:dyDescent="0.2">
      <c r="H55">
        <f t="shared" si="2"/>
        <v>0</v>
      </c>
      <c r="I55">
        <f t="shared" si="3"/>
        <v>0</v>
      </c>
    </row>
    <row r="56" spans="8:9" x14ac:dyDescent="0.2">
      <c r="H56">
        <f t="shared" si="2"/>
        <v>0</v>
      </c>
      <c r="I56">
        <f t="shared" si="3"/>
        <v>0</v>
      </c>
    </row>
    <row r="57" spans="8:9" x14ac:dyDescent="0.2">
      <c r="H57">
        <f t="shared" si="2"/>
        <v>0</v>
      </c>
      <c r="I57">
        <f t="shared" si="3"/>
        <v>0</v>
      </c>
    </row>
    <row r="58" spans="8:9" x14ac:dyDescent="0.2">
      <c r="H58">
        <f t="shared" si="2"/>
        <v>0</v>
      </c>
      <c r="I58">
        <f t="shared" si="3"/>
        <v>0</v>
      </c>
    </row>
    <row r="59" spans="8:9" x14ac:dyDescent="0.2">
      <c r="H59">
        <f t="shared" si="2"/>
        <v>0</v>
      </c>
      <c r="I59">
        <f t="shared" si="3"/>
        <v>0</v>
      </c>
    </row>
    <row r="60" spans="8:9" x14ac:dyDescent="0.2">
      <c r="H60">
        <f t="shared" si="2"/>
        <v>0</v>
      </c>
      <c r="I60">
        <f t="shared" si="3"/>
        <v>0</v>
      </c>
    </row>
    <row r="61" spans="8:9" x14ac:dyDescent="0.2">
      <c r="H61">
        <f t="shared" si="2"/>
        <v>0</v>
      </c>
      <c r="I61">
        <f t="shared" si="3"/>
        <v>0</v>
      </c>
    </row>
    <row r="62" spans="8:9" x14ac:dyDescent="0.2">
      <c r="H62">
        <f t="shared" si="2"/>
        <v>0</v>
      </c>
      <c r="I62">
        <f t="shared" si="3"/>
        <v>0</v>
      </c>
    </row>
    <row r="63" spans="8:9" x14ac:dyDescent="0.2">
      <c r="H63">
        <f t="shared" si="2"/>
        <v>0</v>
      </c>
      <c r="I63">
        <f t="shared" si="3"/>
        <v>0</v>
      </c>
    </row>
    <row r="64" spans="8:9" x14ac:dyDescent="0.2">
      <c r="H64">
        <f t="shared" si="2"/>
        <v>0</v>
      </c>
      <c r="I64">
        <f t="shared" si="3"/>
        <v>0</v>
      </c>
    </row>
    <row r="65" spans="8:9" x14ac:dyDescent="0.2">
      <c r="H65">
        <f t="shared" si="2"/>
        <v>0</v>
      </c>
      <c r="I65">
        <f t="shared" si="3"/>
        <v>0</v>
      </c>
    </row>
    <row r="66" spans="8:9" x14ac:dyDescent="0.2">
      <c r="H66">
        <f t="shared" ref="H66:H97" si="4">D66+G66</f>
        <v>0</v>
      </c>
      <c r="I66">
        <f t="shared" ref="I66:I97" si="5">MAX(0,H66-E66-F66)</f>
        <v>0</v>
      </c>
    </row>
    <row r="67" spans="8:9" x14ac:dyDescent="0.2">
      <c r="H67">
        <f t="shared" si="4"/>
        <v>0</v>
      </c>
      <c r="I67">
        <f t="shared" si="5"/>
        <v>0</v>
      </c>
    </row>
    <row r="68" spans="8:9" x14ac:dyDescent="0.2">
      <c r="H68">
        <f t="shared" si="4"/>
        <v>0</v>
      </c>
      <c r="I68">
        <f t="shared" si="5"/>
        <v>0</v>
      </c>
    </row>
    <row r="69" spans="8:9" x14ac:dyDescent="0.2">
      <c r="H69">
        <f t="shared" si="4"/>
        <v>0</v>
      </c>
      <c r="I69">
        <f t="shared" si="5"/>
        <v>0</v>
      </c>
    </row>
    <row r="70" spans="8:9" x14ac:dyDescent="0.2">
      <c r="H70">
        <f t="shared" si="4"/>
        <v>0</v>
      </c>
      <c r="I70">
        <f t="shared" si="5"/>
        <v>0</v>
      </c>
    </row>
    <row r="71" spans="8:9" x14ac:dyDescent="0.2">
      <c r="H71">
        <f t="shared" si="4"/>
        <v>0</v>
      </c>
      <c r="I71">
        <f t="shared" si="5"/>
        <v>0</v>
      </c>
    </row>
    <row r="72" spans="8:9" x14ac:dyDescent="0.2">
      <c r="H72">
        <f t="shared" si="4"/>
        <v>0</v>
      </c>
      <c r="I72">
        <f t="shared" si="5"/>
        <v>0</v>
      </c>
    </row>
    <row r="73" spans="8:9" x14ac:dyDescent="0.2">
      <c r="H73">
        <f t="shared" si="4"/>
        <v>0</v>
      </c>
      <c r="I73">
        <f t="shared" si="5"/>
        <v>0</v>
      </c>
    </row>
    <row r="74" spans="8:9" x14ac:dyDescent="0.2">
      <c r="H74">
        <f t="shared" si="4"/>
        <v>0</v>
      </c>
      <c r="I74">
        <f t="shared" si="5"/>
        <v>0</v>
      </c>
    </row>
    <row r="75" spans="8:9" x14ac:dyDescent="0.2">
      <c r="H75">
        <f t="shared" si="4"/>
        <v>0</v>
      </c>
      <c r="I75">
        <f t="shared" si="5"/>
        <v>0</v>
      </c>
    </row>
    <row r="76" spans="8:9" x14ac:dyDescent="0.2">
      <c r="H76">
        <f t="shared" si="4"/>
        <v>0</v>
      </c>
      <c r="I76">
        <f t="shared" si="5"/>
        <v>0</v>
      </c>
    </row>
    <row r="77" spans="8:9" x14ac:dyDescent="0.2">
      <c r="H77">
        <f t="shared" si="4"/>
        <v>0</v>
      </c>
      <c r="I77">
        <f t="shared" si="5"/>
        <v>0</v>
      </c>
    </row>
    <row r="78" spans="8:9" x14ac:dyDescent="0.2">
      <c r="H78">
        <f t="shared" si="4"/>
        <v>0</v>
      </c>
      <c r="I78">
        <f t="shared" si="5"/>
        <v>0</v>
      </c>
    </row>
    <row r="79" spans="8:9" x14ac:dyDescent="0.2">
      <c r="H79">
        <f t="shared" si="4"/>
        <v>0</v>
      </c>
      <c r="I79">
        <f t="shared" si="5"/>
        <v>0</v>
      </c>
    </row>
    <row r="80" spans="8:9" x14ac:dyDescent="0.2">
      <c r="H80">
        <f t="shared" si="4"/>
        <v>0</v>
      </c>
      <c r="I80">
        <f t="shared" si="5"/>
        <v>0</v>
      </c>
    </row>
    <row r="81" spans="8:9" x14ac:dyDescent="0.2">
      <c r="H81">
        <f t="shared" si="4"/>
        <v>0</v>
      </c>
      <c r="I81">
        <f t="shared" si="5"/>
        <v>0</v>
      </c>
    </row>
    <row r="82" spans="8:9" x14ac:dyDescent="0.2">
      <c r="H82">
        <f t="shared" si="4"/>
        <v>0</v>
      </c>
      <c r="I82">
        <f t="shared" si="5"/>
        <v>0</v>
      </c>
    </row>
    <row r="83" spans="8:9" x14ac:dyDescent="0.2">
      <c r="H83">
        <f t="shared" si="4"/>
        <v>0</v>
      </c>
      <c r="I83">
        <f t="shared" si="5"/>
        <v>0</v>
      </c>
    </row>
    <row r="84" spans="8:9" x14ac:dyDescent="0.2">
      <c r="H84">
        <f t="shared" si="4"/>
        <v>0</v>
      </c>
      <c r="I84">
        <f t="shared" si="5"/>
        <v>0</v>
      </c>
    </row>
    <row r="85" spans="8:9" x14ac:dyDescent="0.2">
      <c r="H85">
        <f t="shared" si="4"/>
        <v>0</v>
      </c>
      <c r="I85">
        <f t="shared" si="5"/>
        <v>0</v>
      </c>
    </row>
    <row r="86" spans="8:9" x14ac:dyDescent="0.2">
      <c r="H86">
        <f t="shared" si="4"/>
        <v>0</v>
      </c>
      <c r="I86">
        <f t="shared" si="5"/>
        <v>0</v>
      </c>
    </row>
    <row r="87" spans="8:9" x14ac:dyDescent="0.2">
      <c r="H87">
        <f t="shared" si="4"/>
        <v>0</v>
      </c>
      <c r="I87">
        <f t="shared" si="5"/>
        <v>0</v>
      </c>
    </row>
    <row r="88" spans="8:9" x14ac:dyDescent="0.2">
      <c r="H88">
        <f t="shared" si="4"/>
        <v>0</v>
      </c>
      <c r="I88">
        <f t="shared" si="5"/>
        <v>0</v>
      </c>
    </row>
    <row r="89" spans="8:9" x14ac:dyDescent="0.2">
      <c r="H89">
        <f t="shared" si="4"/>
        <v>0</v>
      </c>
      <c r="I89">
        <f t="shared" si="5"/>
        <v>0</v>
      </c>
    </row>
    <row r="90" spans="8:9" x14ac:dyDescent="0.2">
      <c r="H90">
        <f t="shared" si="4"/>
        <v>0</v>
      </c>
      <c r="I90">
        <f t="shared" si="5"/>
        <v>0</v>
      </c>
    </row>
    <row r="91" spans="8:9" x14ac:dyDescent="0.2">
      <c r="H91">
        <f t="shared" si="4"/>
        <v>0</v>
      </c>
      <c r="I91">
        <f t="shared" si="5"/>
        <v>0</v>
      </c>
    </row>
    <row r="92" spans="8:9" x14ac:dyDescent="0.2">
      <c r="H92">
        <f t="shared" si="4"/>
        <v>0</v>
      </c>
      <c r="I92">
        <f t="shared" si="5"/>
        <v>0</v>
      </c>
    </row>
    <row r="93" spans="8:9" x14ac:dyDescent="0.2">
      <c r="H93">
        <f t="shared" si="4"/>
        <v>0</v>
      </c>
      <c r="I93">
        <f t="shared" si="5"/>
        <v>0</v>
      </c>
    </row>
    <row r="94" spans="8:9" x14ac:dyDescent="0.2">
      <c r="H94">
        <f t="shared" si="4"/>
        <v>0</v>
      </c>
      <c r="I94">
        <f t="shared" si="5"/>
        <v>0</v>
      </c>
    </row>
    <row r="95" spans="8:9" x14ac:dyDescent="0.2">
      <c r="H95">
        <f t="shared" si="4"/>
        <v>0</v>
      </c>
      <c r="I95">
        <f t="shared" si="5"/>
        <v>0</v>
      </c>
    </row>
    <row r="96" spans="8:9" x14ac:dyDescent="0.2">
      <c r="H96">
        <f t="shared" si="4"/>
        <v>0</v>
      </c>
      <c r="I96">
        <f t="shared" si="5"/>
        <v>0</v>
      </c>
    </row>
    <row r="97" spans="8:9" x14ac:dyDescent="0.2">
      <c r="H97">
        <f t="shared" si="4"/>
        <v>0</v>
      </c>
      <c r="I97">
        <f t="shared" si="5"/>
        <v>0</v>
      </c>
    </row>
    <row r="98" spans="8:9" x14ac:dyDescent="0.2">
      <c r="H98">
        <f t="shared" ref="H98:H103" si="6">D98+G98</f>
        <v>0</v>
      </c>
      <c r="I98">
        <f t="shared" ref="I98:I103" si="7">MAX(0,H98-E98-F98)</f>
        <v>0</v>
      </c>
    </row>
    <row r="99" spans="8:9" x14ac:dyDescent="0.2">
      <c r="H99">
        <f t="shared" si="6"/>
        <v>0</v>
      </c>
      <c r="I99">
        <f t="shared" si="7"/>
        <v>0</v>
      </c>
    </row>
    <row r="100" spans="8:9" x14ac:dyDescent="0.2">
      <c r="H100">
        <f t="shared" si="6"/>
        <v>0</v>
      </c>
      <c r="I100">
        <f t="shared" si="7"/>
        <v>0</v>
      </c>
    </row>
    <row r="101" spans="8:9" x14ac:dyDescent="0.2">
      <c r="H101">
        <f t="shared" si="6"/>
        <v>0</v>
      </c>
      <c r="I101">
        <f t="shared" si="7"/>
        <v>0</v>
      </c>
    </row>
    <row r="102" spans="8:9" x14ac:dyDescent="0.2">
      <c r="H102">
        <f t="shared" si="6"/>
        <v>0</v>
      </c>
      <c r="I102">
        <f t="shared" si="7"/>
        <v>0</v>
      </c>
    </row>
    <row r="103" spans="8:9" x14ac:dyDescent="0.2">
      <c r="H103">
        <f t="shared" si="6"/>
        <v>0</v>
      </c>
      <c r="I103">
        <f t="shared" si="7"/>
        <v>0</v>
      </c>
    </row>
  </sheetData>
  <conditionalFormatting sqref="E2:E1001">
    <cfRule type="expression" dxfId="2" priority="1">
      <formula>E2&lt;H2</formula>
    </cfRule>
  </conditionalFormatting>
  <dataValidations count="1">
    <dataValidation type="list" allowBlank="1" showInputMessage="1" showErrorMessage="1" sqref="C2:C1001" xr:uid="{00000000-0002-0000-0600-000000000000}">
      <formula1>Units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"/>
  <sheetViews>
    <sheetView workbookViewId="0"/>
  </sheetViews>
  <sheetFormatPr baseColWidth="10" defaultColWidth="8.83203125" defaultRowHeight="15" x14ac:dyDescent="0.2"/>
  <sheetData>
    <row r="1" spans="1:9" x14ac:dyDescent="0.2">
      <c r="A1" s="1" t="s">
        <v>179</v>
      </c>
      <c r="B1" s="1" t="s">
        <v>180</v>
      </c>
      <c r="C1" s="1" t="s">
        <v>181</v>
      </c>
      <c r="D1" s="1" t="s">
        <v>182</v>
      </c>
      <c r="E1" s="1" t="s">
        <v>183</v>
      </c>
      <c r="F1" s="1" t="s">
        <v>116</v>
      </c>
      <c r="G1" s="1" t="s">
        <v>184</v>
      </c>
      <c r="H1" s="1" t="s">
        <v>185</v>
      </c>
      <c r="I1" s="1" t="s">
        <v>1</v>
      </c>
    </row>
    <row r="2" spans="1:9" x14ac:dyDescent="0.2">
      <c r="A2" t="s">
        <v>186</v>
      </c>
      <c r="B2" t="s">
        <v>188</v>
      </c>
      <c r="C2" t="s">
        <v>190</v>
      </c>
      <c r="D2" t="s">
        <v>192</v>
      </c>
      <c r="E2" t="s">
        <v>194</v>
      </c>
      <c r="F2" t="s">
        <v>163</v>
      </c>
      <c r="H2" t="s">
        <v>197</v>
      </c>
    </row>
    <row r="3" spans="1:9" x14ac:dyDescent="0.2">
      <c r="A3" t="s">
        <v>187</v>
      </c>
      <c r="B3" t="s">
        <v>189</v>
      </c>
      <c r="C3" t="s">
        <v>191</v>
      </c>
      <c r="D3" t="s">
        <v>193</v>
      </c>
      <c r="E3" t="s">
        <v>195</v>
      </c>
      <c r="F3" t="s">
        <v>196</v>
      </c>
      <c r="H3" t="s">
        <v>198</v>
      </c>
      <c r="I3" t="s">
        <v>199</v>
      </c>
    </row>
  </sheetData>
  <dataValidations count="3">
    <dataValidation type="list" allowBlank="1" showInputMessage="1" showErrorMessage="1" sqref="C2:C1001" xr:uid="{00000000-0002-0000-0700-000000000000}">
      <formula1>Contract_Type</formula1>
    </dataValidation>
    <dataValidation type="list" allowBlank="1" showInputMessage="1" showErrorMessage="1" sqref="F2:F1001" xr:uid="{00000000-0002-0000-0700-000001000000}">
      <formula1>Staff_Status</formula1>
    </dataValidation>
    <dataValidation type="list" allowBlank="1" showInputMessage="1" showErrorMessage="1" sqref="H2:H1001" xr:uid="{00000000-0002-0000-0700-000002000000}">
      <formula1>YesNo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"/>
  <sheetViews>
    <sheetView workbookViewId="0"/>
  </sheetViews>
  <sheetFormatPr baseColWidth="10" defaultColWidth="8.83203125" defaultRowHeight="15" x14ac:dyDescent="0.2"/>
  <sheetData>
    <row r="1" spans="1:7" x14ac:dyDescent="0.2">
      <c r="A1" s="1" t="s">
        <v>179</v>
      </c>
      <c r="B1" s="1" t="s">
        <v>200</v>
      </c>
      <c r="C1" s="1" t="s">
        <v>201</v>
      </c>
      <c r="D1" s="1" t="s">
        <v>202</v>
      </c>
      <c r="E1" s="1" t="s">
        <v>203</v>
      </c>
      <c r="F1" s="1" t="s">
        <v>204</v>
      </c>
      <c r="G1" s="1" t="s">
        <v>94</v>
      </c>
    </row>
    <row r="2" spans="1:7" x14ac:dyDescent="0.2">
      <c r="A2" t="s">
        <v>186</v>
      </c>
      <c r="B2" t="s">
        <v>205</v>
      </c>
      <c r="D2" t="s">
        <v>206</v>
      </c>
      <c r="E2" t="s">
        <v>207</v>
      </c>
      <c r="F2" t="s">
        <v>208</v>
      </c>
      <c r="G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10</vt:i4>
      </vt:variant>
    </vt:vector>
  </HeadingPairs>
  <TitlesOfParts>
    <vt:vector size="42" baseType="lpstr">
      <vt:lpstr>00_ReadMe</vt:lpstr>
      <vt:lpstr>01_Cashflow_26w</vt:lpstr>
      <vt:lpstr>02_Damage_Loss_Assessment</vt:lpstr>
      <vt:lpstr>03_Insurance_Claim_Pack</vt:lpstr>
      <vt:lpstr>04_Grant_Application_Tracker</vt:lpstr>
      <vt:lpstr>05_Supplier_Reconnect</vt:lpstr>
      <vt:lpstr>06_Inventory_Restock</vt:lpstr>
      <vt:lpstr>07_Workforce_Roster</vt:lpstr>
      <vt:lpstr>08_Training_Log</vt:lpstr>
      <vt:lpstr>09_Bookings_Cancellations</vt:lpstr>
      <vt:lpstr>10_Pricing_Packages</vt:lpstr>
      <vt:lpstr>11_Marketing_ROI</vt:lpstr>
      <vt:lpstr>12_Digital_Resilience</vt:lpstr>
      <vt:lpstr>13_Compliance_Permits</vt:lpstr>
      <vt:lpstr>14_Procurement_Quotes</vt:lpstr>
      <vt:lpstr>15_Loan_Amortization</vt:lpstr>
      <vt:lpstr>16_Capex_Tracker</vt:lpstr>
      <vt:lpstr>17_Fuel_Generator_Log</vt:lpstr>
      <vt:lpstr>18_Daily_Sales_Margins</vt:lpstr>
      <vt:lpstr>19_Customer_Feedback_NPS</vt:lpstr>
      <vt:lpstr>20_Incident_Log</vt:lpstr>
      <vt:lpstr>99_Lookups</vt:lpstr>
      <vt:lpstr>lk_Asset_Types</vt:lpstr>
      <vt:lpstr>lk_Damage_Severity</vt:lpstr>
      <vt:lpstr>lk_Status_Generic</vt:lpstr>
      <vt:lpstr>lk_YesNo</vt:lpstr>
      <vt:lpstr>lk_Cancelled</vt:lpstr>
      <vt:lpstr>lk_Units</vt:lpstr>
      <vt:lpstr>lk_Priority</vt:lpstr>
      <vt:lpstr>lk_Staff_Status</vt:lpstr>
      <vt:lpstr>lk_Contract_Type</vt:lpstr>
      <vt:lpstr>lk_Channels</vt:lpstr>
      <vt:lpstr>Asset_Types</vt:lpstr>
      <vt:lpstr>Cancelled</vt:lpstr>
      <vt:lpstr>Channels</vt:lpstr>
      <vt:lpstr>Contract_Type</vt:lpstr>
      <vt:lpstr>Damage_Severity</vt:lpstr>
      <vt:lpstr>Priority</vt:lpstr>
      <vt:lpstr>Staff_Status</vt:lpstr>
      <vt:lpstr>Status_Generic</vt:lpstr>
      <vt:lpstr>Units</vt:lpstr>
      <vt:lpstr>YesNo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Lloyd Waller</cp:lastModifiedBy>
  <dcterms:created xsi:type="dcterms:W3CDTF">2025-11-12T20:09:14Z</dcterms:created>
  <dcterms:modified xsi:type="dcterms:W3CDTF">2025-11-12T21:28:44Z</dcterms:modified>
</cp:coreProperties>
</file>